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65" yWindow="45" windowWidth="8940" windowHeight="7935"/>
  </bookViews>
  <sheets>
    <sheet name="Sat Series One" sheetId="1" r:id="rId1"/>
    <sheet name="Sat Series Two" sheetId="2" r:id="rId2"/>
    <sheet name="Sat Series Three" sheetId="3" r:id="rId3"/>
    <sheet name="Sat Series Overall" sheetId="4" r:id="rId4"/>
    <sheet name="Thursday Series" sheetId="5" r:id="rId5"/>
    <sheet name="Over Prize Winners 2015" sheetId="6" r:id="rId6"/>
    <sheet name="Final Prizes 2015" sheetId="7" r:id="rId7"/>
  </sheets>
  <calcPr calcId="145621"/>
</workbook>
</file>

<file path=xl/calcChain.xml><?xml version="1.0" encoding="utf-8"?>
<calcChain xmlns="http://schemas.openxmlformats.org/spreadsheetml/2006/main">
  <c r="B24" i="4" l="1"/>
  <c r="C24" i="4"/>
  <c r="D24" i="4"/>
  <c r="E24" i="4" s="1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C16" i="4"/>
  <c r="B16" i="4"/>
  <c r="C17" i="4"/>
  <c r="B17" i="4"/>
  <c r="C13" i="4"/>
  <c r="B13" i="4"/>
  <c r="C18" i="4"/>
  <c r="B18" i="4"/>
  <c r="C15" i="4"/>
  <c r="B15" i="4"/>
  <c r="C10" i="4"/>
  <c r="B10" i="4"/>
  <c r="C14" i="4"/>
  <c r="B14" i="4"/>
  <c r="C9" i="4"/>
  <c r="B9" i="4"/>
  <c r="C11" i="4"/>
  <c r="B11" i="4"/>
  <c r="C12" i="4"/>
  <c r="B12" i="4"/>
  <c r="C8" i="4"/>
  <c r="B8" i="4"/>
  <c r="C7" i="4"/>
  <c r="B7" i="4"/>
  <c r="C5" i="4"/>
  <c r="B5" i="4"/>
  <c r="D6" i="4"/>
  <c r="C6" i="4"/>
  <c r="B6" i="4"/>
  <c r="F25" i="2"/>
  <c r="E6" i="4" l="1"/>
  <c r="I28" i="3"/>
  <c r="I29" i="3"/>
  <c r="I30" i="3"/>
  <c r="I27" i="3"/>
  <c r="I26" i="3"/>
  <c r="I25" i="3"/>
  <c r="G26" i="1" l="1"/>
  <c r="G27" i="1"/>
  <c r="G28" i="1"/>
  <c r="G29" i="1"/>
  <c r="G30" i="1"/>
  <c r="G25" i="1"/>
  <c r="F26" i="2"/>
  <c r="F27" i="2"/>
  <c r="F28" i="2"/>
  <c r="F29" i="2"/>
  <c r="F30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5" i="1"/>
  <c r="I17" i="3" l="1"/>
  <c r="D13" i="4" s="1"/>
  <c r="E13" i="4" s="1"/>
  <c r="I11" i="3"/>
  <c r="D5" i="4" s="1"/>
  <c r="E5" i="4" s="1"/>
  <c r="I10" i="3"/>
  <c r="D15" i="4" s="1"/>
  <c r="E15" i="4" s="1"/>
  <c r="I6" i="3"/>
  <c r="D8" i="4" s="1"/>
  <c r="E8" i="4" s="1"/>
  <c r="I5" i="3"/>
  <c r="G9" i="2"/>
  <c r="E18" i="2"/>
  <c r="G18" i="2" s="1"/>
  <c r="F15" i="2"/>
  <c r="F18" i="2"/>
  <c r="E15" i="2"/>
  <c r="F7" i="2"/>
  <c r="E7" i="2"/>
  <c r="E16" i="2"/>
  <c r="F16" i="2"/>
  <c r="E8" i="2"/>
  <c r="G8" i="2" s="1"/>
  <c r="E13" i="2"/>
  <c r="F17" i="2"/>
  <c r="E14" i="2"/>
  <c r="G14" i="2" s="1"/>
  <c r="F13" i="2"/>
  <c r="F8" i="2"/>
  <c r="E17" i="2"/>
  <c r="G17" i="2" s="1"/>
  <c r="F14" i="2"/>
  <c r="G6" i="2"/>
  <c r="G11" i="2"/>
  <c r="G5" i="2"/>
  <c r="G10" i="2"/>
  <c r="G12" i="2"/>
  <c r="G16" i="2" l="1"/>
  <c r="G13" i="2"/>
  <c r="G15" i="2"/>
  <c r="G7" i="2"/>
  <c r="H16" i="3"/>
  <c r="C15" i="3"/>
  <c r="G13" i="3"/>
  <c r="G12" i="3"/>
  <c r="C14" i="3"/>
  <c r="D16" i="3"/>
  <c r="F12" i="3"/>
  <c r="H14" i="3"/>
  <c r="E7" i="3"/>
  <c r="E16" i="3"/>
  <c r="F14" i="3"/>
  <c r="D12" i="3"/>
  <c r="F15" i="3"/>
  <c r="G15" i="3"/>
  <c r="H13" i="3"/>
  <c r="F16" i="3"/>
  <c r="H12" i="3"/>
  <c r="F13" i="3"/>
  <c r="E14" i="3"/>
  <c r="H8" i="3"/>
  <c r="E13" i="3"/>
  <c r="E15" i="3"/>
  <c r="C16" i="3"/>
  <c r="G14" i="3"/>
  <c r="D15" i="3"/>
  <c r="E12" i="3"/>
  <c r="D14" i="3"/>
  <c r="C9" i="3"/>
  <c r="G16" i="3"/>
  <c r="G8" i="3"/>
  <c r="H15" i="3"/>
  <c r="H18" i="3"/>
  <c r="E14" i="4"/>
  <c r="E18" i="4"/>
  <c r="D18" i="4"/>
  <c r="E9" i="4"/>
  <c r="E10" i="4"/>
  <c r="E17" i="4"/>
  <c r="E12" i="4"/>
  <c r="D14" i="4"/>
  <c r="D7" i="4"/>
  <c r="E7" i="4"/>
  <c r="D12" i="4"/>
  <c r="D13" i="3"/>
  <c r="I13" i="3"/>
  <c r="D11" i="4"/>
  <c r="E11" i="4"/>
  <c r="E16" i="4"/>
  <c r="F8" i="3"/>
  <c r="I8" i="3"/>
  <c r="I14" i="3"/>
  <c r="D17" i="4"/>
  <c r="C18" i="3"/>
  <c r="I18" i="3"/>
  <c r="D10" i="4"/>
  <c r="B9" i="3"/>
  <c r="I9" i="3"/>
  <c r="D7" i="3"/>
  <c r="I7" i="3"/>
  <c r="B16" i="3"/>
  <c r="I16" i="3"/>
  <c r="D9" i="4"/>
  <c r="B15" i="3"/>
  <c r="I15" i="3"/>
  <c r="D16" i="4"/>
  <c r="B14" i="3"/>
  <c r="C12" i="3"/>
  <c r="I12" i="3"/>
</calcChain>
</file>

<file path=xl/sharedStrings.xml><?xml version="1.0" encoding="utf-8"?>
<sst xmlns="http://schemas.openxmlformats.org/spreadsheetml/2006/main" count="541" uniqueCount="165">
  <si>
    <t>Ella May</t>
  </si>
  <si>
    <t>1st</t>
  </si>
  <si>
    <t>Frances Mullholland</t>
  </si>
  <si>
    <t>2nd</t>
  </si>
  <si>
    <t>Fionnan O'Connor</t>
  </si>
  <si>
    <t>Jack McInerney</t>
  </si>
  <si>
    <t xml:space="preserve">3rd </t>
  </si>
  <si>
    <t>Peter Fitzpatrick</t>
  </si>
  <si>
    <t>Cillian Arnold</t>
  </si>
  <si>
    <t>Ciara Culleton</t>
  </si>
  <si>
    <t>Tom Callender</t>
  </si>
  <si>
    <t>Rebecca Fisher</t>
  </si>
  <si>
    <t>Joseph Hinsley</t>
  </si>
  <si>
    <t>Rian Arnold</t>
  </si>
  <si>
    <t>Una Connell</t>
  </si>
  <si>
    <t>Ruadhrai O'Baoil</t>
  </si>
  <si>
    <t>Tilly Frazer</t>
  </si>
  <si>
    <t>8 RACES  RUN</t>
  </si>
  <si>
    <t>Name</t>
  </si>
  <si>
    <t>R1</t>
  </si>
  <si>
    <t>R2</t>
  </si>
  <si>
    <t>R3</t>
  </si>
  <si>
    <t>SERIES ONE 13/06/15 - 04/07/15</t>
  </si>
  <si>
    <t>Aoife Arnold</t>
  </si>
  <si>
    <t>Andrew Thornton</t>
  </si>
  <si>
    <t>Joshua Hall</t>
  </si>
  <si>
    <t xml:space="preserve">Tilly Frazer </t>
  </si>
  <si>
    <t>Nicole Fisher</t>
  </si>
  <si>
    <t>Megan Frazer</t>
  </si>
  <si>
    <t>3rd</t>
  </si>
  <si>
    <t>OPPY</t>
  </si>
  <si>
    <t>Toppers</t>
  </si>
  <si>
    <t>SERIES TWO 11/07/15 -01/08/15</t>
  </si>
  <si>
    <t>7 RACES  RUN</t>
  </si>
  <si>
    <t>SERIES THREE 08/07/15 -29/08/15</t>
  </si>
  <si>
    <t>Points</t>
  </si>
  <si>
    <t>Sophie &amp; Rachel Callender</t>
  </si>
  <si>
    <t>Sadhbh Culleton</t>
  </si>
  <si>
    <t>Ciara Culleton/Megan Frazer</t>
  </si>
  <si>
    <t>Stephaine O'Connor</t>
  </si>
  <si>
    <t>Class</t>
  </si>
  <si>
    <t>Mirror</t>
  </si>
  <si>
    <t>Laser</t>
  </si>
  <si>
    <t>Mixed Fleet</t>
  </si>
  <si>
    <t>Optimists</t>
  </si>
  <si>
    <t>Nicole Fischer</t>
  </si>
  <si>
    <t>Ruaidhri O'Baoill</t>
  </si>
  <si>
    <t>5 RACES  RUN</t>
  </si>
  <si>
    <t>Position</t>
  </si>
  <si>
    <t xml:space="preserve">Optimists </t>
  </si>
  <si>
    <t>SATURDAY SERIES OVERALL</t>
  </si>
  <si>
    <t>Thursday Series Overalll</t>
  </si>
  <si>
    <t>4 RACES  RUN</t>
  </si>
  <si>
    <t>Series One</t>
  </si>
  <si>
    <t>Series Two</t>
  </si>
  <si>
    <t>Series Three</t>
  </si>
  <si>
    <t>Total Points</t>
  </si>
  <si>
    <t>Gold</t>
  </si>
  <si>
    <t>Silver</t>
  </si>
  <si>
    <t>Bronze</t>
  </si>
  <si>
    <t>Oppie Series 1</t>
  </si>
  <si>
    <t>No Silver Sailors</t>
  </si>
  <si>
    <t>Toppers Series 1</t>
  </si>
  <si>
    <t>Oppie Series 2</t>
  </si>
  <si>
    <t>Toppers Series 2</t>
  </si>
  <si>
    <t>Oppie Series 3</t>
  </si>
  <si>
    <t>Toppers Series 3</t>
  </si>
  <si>
    <t>Oppie Thurs Series</t>
  </si>
  <si>
    <t>Topper Thurs Series</t>
  </si>
  <si>
    <t>Fleet Promotions for 2015</t>
  </si>
  <si>
    <t>Jack McInerney Series 1 promoted to Silver Fleet</t>
  </si>
  <si>
    <t>Fionnan O'Connor Series 2 promoted to Gold Fleet</t>
  </si>
  <si>
    <t>Cillian Arnold Series 2 promoted to Silver Fleet</t>
  </si>
  <si>
    <t>Jack McInerney Thurs Series promoted to Gold Fleet</t>
  </si>
  <si>
    <t>Una Connell Thur Series promoted to Silver Fleet</t>
  </si>
  <si>
    <t>Rebecca Fisher Series 3 promoted to Gold Fleet</t>
  </si>
  <si>
    <t>Una Connell Series 3 promoted to Silver Fleet (Series 3 commenced during Thurs Series so promotions not effected)</t>
  </si>
  <si>
    <t>Overall Mixed Fleet</t>
  </si>
  <si>
    <t>Place</t>
  </si>
  <si>
    <t>Name of Trophy</t>
  </si>
  <si>
    <t>Sail Number</t>
  </si>
  <si>
    <t>SSC REPLICA ISSUED</t>
  </si>
  <si>
    <t xml:space="preserve">1st </t>
  </si>
  <si>
    <t>Optimist New Trophy 2011</t>
  </si>
  <si>
    <t>Mug</t>
  </si>
  <si>
    <t>mug</t>
  </si>
  <si>
    <t>Optimist Bronze Trophy</t>
  </si>
  <si>
    <t>Rachel Callender</t>
  </si>
  <si>
    <t>Optimist - most improved bronze fleet</t>
  </si>
  <si>
    <t>Topper - most improved</t>
  </si>
  <si>
    <t>Best Achievement not in Oppie or Mirror</t>
  </si>
  <si>
    <t>Rockabill Trophy</t>
  </si>
  <si>
    <t>Outstanding Achievement Worldwide</t>
  </si>
  <si>
    <t>Perch Trophy</t>
  </si>
  <si>
    <t>Peter Fagan</t>
  </si>
  <si>
    <t>Mirror    Most Improved        Helm</t>
  </si>
  <si>
    <t>Mason Cup</t>
  </si>
  <si>
    <t>Mirror    Most Improved       Crew</t>
  </si>
  <si>
    <t>"</t>
  </si>
  <si>
    <t>Mirror    -  Best junior at regional event        Helm</t>
  </si>
  <si>
    <t>Millenium Plaque</t>
  </si>
  <si>
    <t>Helm</t>
  </si>
  <si>
    <t>Mirror    -  Best junior at regional event        Crew</t>
  </si>
  <si>
    <t>Crew</t>
  </si>
  <si>
    <t>Lifeboat Pennant</t>
  </si>
  <si>
    <t>Mums in Oppies</t>
  </si>
  <si>
    <t>Elsie Ellen Trophy</t>
  </si>
  <si>
    <t>Fathers in Oppies</t>
  </si>
  <si>
    <t>Fathers Trophy</t>
  </si>
  <si>
    <t>SPECIAL PRIZES</t>
  </si>
  <si>
    <t>Encouraging Sailors to move on from Oppies</t>
  </si>
  <si>
    <t>George O'Connor trophy</t>
  </si>
  <si>
    <t>Achievement in Lasers</t>
  </si>
  <si>
    <t>Davis Trophy</t>
  </si>
  <si>
    <t>LIST OF SAILORS FOR CERTIFICATES</t>
  </si>
  <si>
    <t>Optimist - Gold Fleet Series 1</t>
  </si>
  <si>
    <t>Optimist - Bronze Fleet Series 1</t>
  </si>
  <si>
    <t xml:space="preserve">Optimist - Gold Fleet Series 2 </t>
  </si>
  <si>
    <t>Frances Mulholland</t>
  </si>
  <si>
    <t>Optimist - Silver Fleet Series 2</t>
  </si>
  <si>
    <t>Toppers - Series 1</t>
  </si>
  <si>
    <t>Optimist - Bronze Fleet Series 2</t>
  </si>
  <si>
    <t>Topper - Series 2</t>
  </si>
  <si>
    <t>Optimist - Gold Fleet Series 3</t>
  </si>
  <si>
    <t>Optimist - Silver Fleet Series 3</t>
  </si>
  <si>
    <t>Optmist - Bronze Fleet Series 3</t>
  </si>
  <si>
    <t>Topper - Series 3</t>
  </si>
  <si>
    <t>Optimist Plaque</t>
  </si>
  <si>
    <t>Optimist Trophy (2010)</t>
  </si>
  <si>
    <t>Martin Rooney Trophy</t>
  </si>
  <si>
    <t>Dermot Byrne Memorial</t>
  </si>
  <si>
    <t>Digby Hartford Memorial</t>
  </si>
  <si>
    <t>2015 Winners</t>
  </si>
  <si>
    <t>Not Awarded</t>
  </si>
  <si>
    <t>Mug x 2</t>
  </si>
  <si>
    <t>Faye McGloughlin</t>
  </si>
  <si>
    <t>George O'Connor</t>
  </si>
  <si>
    <t>Paul Rogers</t>
  </si>
  <si>
    <t>Jean Fischer / Marie Geraghty</t>
  </si>
  <si>
    <t>WINE</t>
  </si>
  <si>
    <t>Oppie WORLDS</t>
  </si>
  <si>
    <t>420 - Emma/Alix</t>
  </si>
  <si>
    <t xml:space="preserve">Mixed Fleet </t>
  </si>
  <si>
    <t>Sophie &amp; Rachel Callender - Mirror</t>
  </si>
  <si>
    <t>Sadhbh Culleton - Laser</t>
  </si>
  <si>
    <t>Ciara Culleton/Megan Frazer - Mirror</t>
  </si>
  <si>
    <t>New Trophy 2015</t>
  </si>
  <si>
    <t>New Trophy 2016</t>
  </si>
  <si>
    <t>See above Perch Trophy</t>
  </si>
  <si>
    <t>THURS SERIES</t>
  </si>
  <si>
    <t>Oppie - Gold Fleet</t>
  </si>
  <si>
    <t>Oppie - Silver Fleet</t>
  </si>
  <si>
    <t>Oppie - Bronze Fleet</t>
  </si>
  <si>
    <t>Topper - Thurs</t>
  </si>
  <si>
    <t>Oppie New Trophy</t>
  </si>
  <si>
    <t>PRIZE</t>
  </si>
  <si>
    <t>Optimist - most improved Silver Fleet</t>
  </si>
  <si>
    <t>Optimist - most improved Gold Fleet</t>
  </si>
  <si>
    <t xml:space="preserve">Mug </t>
  </si>
  <si>
    <t>mug x 2</t>
  </si>
  <si>
    <t xml:space="preserve">Mug    </t>
  </si>
  <si>
    <t>Aaron/Ros</t>
  </si>
  <si>
    <t>Received</t>
  </si>
  <si>
    <t>Rec'd</t>
  </si>
  <si>
    <t>In repairing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</si>
</sst>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trike/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D78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/>
    <xf numFmtId="0" fontId="11" fillId="5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/>
    <xf numFmtId="0" fontId="2" fillId="5" borderId="0" xfId="0" applyFont="1" applyFill="1" applyBorder="1"/>
    <xf numFmtId="0" fontId="5" fillId="5" borderId="23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5" borderId="0" xfId="0" applyFill="1"/>
    <xf numFmtId="0" fontId="0" fillId="5" borderId="2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5" xfId="0" applyFill="1" applyBorder="1"/>
    <xf numFmtId="16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2" fillId="5" borderId="0" xfId="0" applyFont="1" applyFill="1" applyBorder="1"/>
    <xf numFmtId="0" fontId="1" fillId="5" borderId="12" xfId="0" applyFont="1" applyFill="1" applyBorder="1"/>
    <xf numFmtId="0" fontId="1" fillId="10" borderId="1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left"/>
    </xf>
    <xf numFmtId="0" fontId="1" fillId="10" borderId="7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left"/>
    </xf>
    <xf numFmtId="16" fontId="1" fillId="10" borderId="14" xfId="0" applyNumberFormat="1" applyFont="1" applyFill="1" applyBorder="1" applyAlignment="1">
      <alignment horizontal="center"/>
    </xf>
    <xf numFmtId="16" fontId="1" fillId="10" borderId="15" xfId="0" applyNumberFormat="1" applyFont="1" applyFill="1" applyBorder="1" applyAlignment="1">
      <alignment horizontal="center"/>
    </xf>
    <xf numFmtId="16" fontId="1" fillId="10" borderId="20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0" borderId="0" xfId="0" applyBorder="1"/>
    <xf numFmtId="0" fontId="3" fillId="8" borderId="29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0" fillId="0" borderId="0" xfId="0"/>
    <xf numFmtId="0" fontId="2" fillId="5" borderId="1" xfId="0" applyFont="1" applyFill="1" applyBorder="1"/>
    <xf numFmtId="0" fontId="3" fillId="5" borderId="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1" fillId="9" borderId="8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5" borderId="21" xfId="0" applyFont="1" applyFill="1" applyBorder="1"/>
    <xf numFmtId="0" fontId="1" fillId="5" borderId="17" xfId="0" applyFont="1" applyFill="1" applyBorder="1"/>
    <xf numFmtId="0" fontId="8" fillId="5" borderId="14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0" borderId="22" xfId="0" applyFont="1" applyBorder="1" applyAlignment="1">
      <alignment horizontal="center"/>
    </xf>
    <xf numFmtId="0" fontId="2" fillId="5" borderId="0" xfId="0" applyFont="1" applyFill="1" applyBorder="1"/>
    <xf numFmtId="0" fontId="2" fillId="0" borderId="21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" fontId="1" fillId="0" borderId="26" xfId="0" applyNumberFormat="1" applyFont="1" applyBorder="1" applyAlignment="1">
      <alignment horizontal="center"/>
    </xf>
    <xf numFmtId="16" fontId="1" fillId="0" borderId="27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" fontId="1" fillId="5" borderId="0" xfId="0" applyNumberFormat="1" applyFont="1" applyFill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1" fillId="9" borderId="7" xfId="0" applyFont="1" applyFill="1" applyBorder="1" applyAlignment="1">
      <alignment horizontal="left"/>
    </xf>
    <xf numFmtId="16" fontId="3" fillId="8" borderId="1" xfId="0" applyNumberFormat="1" applyFont="1" applyFill="1" applyBorder="1" applyAlignment="1">
      <alignment horizontal="center"/>
    </xf>
    <xf numFmtId="16" fontId="3" fillId="8" borderId="2" xfId="0" applyNumberFormat="1" applyFont="1" applyFill="1" applyBorder="1" applyAlignment="1">
      <alignment horizontal="center"/>
    </xf>
    <xf numFmtId="16" fontId="3" fillId="8" borderId="3" xfId="0" applyNumberFormat="1" applyFont="1" applyFill="1" applyBorder="1" applyAlignment="1">
      <alignment horizontal="center"/>
    </xf>
    <xf numFmtId="16" fontId="1" fillId="9" borderId="1" xfId="0" applyNumberFormat="1" applyFont="1" applyFill="1" applyBorder="1" applyAlignment="1">
      <alignment horizontal="center"/>
    </xf>
    <xf numFmtId="16" fontId="1" fillId="9" borderId="3" xfId="0" applyNumberFormat="1" applyFont="1" applyFill="1" applyBorder="1" applyAlignment="1">
      <alignment horizontal="center"/>
    </xf>
    <xf numFmtId="16" fontId="1" fillId="9" borderId="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5" fillId="5" borderId="22" xfId="0" applyFont="1" applyFill="1" applyBorder="1"/>
    <xf numFmtId="0" fontId="7" fillId="5" borderId="22" xfId="0" applyFont="1" applyFill="1" applyBorder="1"/>
    <xf numFmtId="0" fontId="5" fillId="5" borderId="23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7" fillId="5" borderId="23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12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5" xfId="0" applyFont="1" applyFill="1" applyBorder="1"/>
    <xf numFmtId="0" fontId="1" fillId="0" borderId="4" xfId="0" applyFont="1" applyBorder="1"/>
    <xf numFmtId="0" fontId="2" fillId="12" borderId="18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 wrapText="1"/>
    </xf>
    <xf numFmtId="0" fontId="1" fillId="10" borderId="32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5" borderId="0" xfId="0" applyFont="1" applyFill="1"/>
    <xf numFmtId="0" fontId="1" fillId="0" borderId="38" xfId="0" applyFont="1" applyFill="1" applyBorder="1"/>
    <xf numFmtId="0" fontId="1" fillId="0" borderId="38" xfId="0" applyFont="1" applyBorder="1"/>
    <xf numFmtId="0" fontId="1" fillId="0" borderId="25" xfId="0" applyFont="1" applyFill="1" applyBorder="1"/>
    <xf numFmtId="0" fontId="1" fillId="0" borderId="39" xfId="0" applyFont="1" applyFill="1" applyBorder="1"/>
    <xf numFmtId="0" fontId="2" fillId="12" borderId="21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0" fontId="1" fillId="0" borderId="25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3" fillId="8" borderId="40" xfId="0" applyFont="1" applyFill="1" applyBorder="1" applyAlignment="1">
      <alignment horizontal="center" wrapText="1"/>
    </xf>
    <xf numFmtId="0" fontId="3" fillId="8" borderId="32" xfId="0" applyFont="1" applyFill="1" applyBorder="1" applyAlignment="1">
      <alignment horizontal="center" wrapText="1"/>
    </xf>
    <xf numFmtId="16" fontId="1" fillId="9" borderId="9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4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" fillId="5" borderId="18" xfId="0" applyFont="1" applyFill="1" applyBorder="1"/>
    <xf numFmtId="0" fontId="14" fillId="11" borderId="41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13" borderId="28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1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30" xfId="0" applyFont="1" applyBorder="1"/>
    <xf numFmtId="49" fontId="3" fillId="6" borderId="9" xfId="0" applyNumberFormat="1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/>
    <xf numFmtId="0" fontId="2" fillId="0" borderId="39" xfId="0" applyFont="1" applyBorder="1"/>
    <xf numFmtId="0" fontId="2" fillId="0" borderId="38" xfId="0" applyFont="1" applyBorder="1"/>
    <xf numFmtId="0" fontId="3" fillId="14" borderId="9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1" xfId="0" applyFont="1" applyFill="1" applyBorder="1"/>
    <xf numFmtId="0" fontId="15" fillId="5" borderId="0" xfId="0" applyFont="1" applyFill="1"/>
    <xf numFmtId="0" fontId="16" fillId="0" borderId="0" xfId="0" applyFont="1" applyBorder="1"/>
    <xf numFmtId="0" fontId="2" fillId="5" borderId="9" xfId="0" applyFont="1" applyFill="1" applyBorder="1"/>
    <xf numFmtId="0" fontId="11" fillId="5" borderId="10" xfId="0" applyFont="1" applyFill="1" applyBorder="1" applyAlignment="1">
      <alignment horizontal="center"/>
    </xf>
    <xf numFmtId="0" fontId="2" fillId="15" borderId="12" xfId="0" applyFont="1" applyFill="1" applyBorder="1"/>
    <xf numFmtId="0" fontId="2" fillId="15" borderId="18" xfId="0" applyFont="1" applyFill="1" applyBorder="1"/>
    <xf numFmtId="0" fontId="2" fillId="15" borderId="13" xfId="0" applyFont="1" applyFill="1" applyBorder="1"/>
    <xf numFmtId="0" fontId="2" fillId="15" borderId="30" xfId="0" applyFont="1" applyFill="1" applyBorder="1"/>
    <xf numFmtId="0" fontId="12" fillId="0" borderId="0" xfId="0" applyFont="1"/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7" xfId="0" applyFill="1" applyBorder="1"/>
    <xf numFmtId="0" fontId="0" fillId="0" borderId="8" xfId="0" applyBorder="1"/>
    <xf numFmtId="0" fontId="0" fillId="5" borderId="9" xfId="0" applyFill="1" applyBorder="1"/>
    <xf numFmtId="0" fontId="2" fillId="5" borderId="2" xfId="0" applyFont="1" applyFill="1" applyBorder="1"/>
    <xf numFmtId="0" fontId="1" fillId="0" borderId="21" xfId="0" applyFont="1" applyFill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5" xfId="0" applyFont="1" applyFill="1" applyBorder="1"/>
    <xf numFmtId="0" fontId="1" fillId="0" borderId="1" xfId="0" applyFont="1" applyBorder="1"/>
    <xf numFmtId="49" fontId="3" fillId="6" borderId="2" xfId="0" applyNumberFormat="1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left"/>
    </xf>
    <xf numFmtId="0" fontId="8" fillId="5" borderId="42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/>
    </xf>
    <xf numFmtId="0" fontId="1" fillId="5" borderId="25" xfId="0" applyFont="1" applyFill="1" applyBorder="1"/>
    <xf numFmtId="0" fontId="1" fillId="5" borderId="39" xfId="0" applyFont="1" applyFill="1" applyBorder="1"/>
    <xf numFmtId="0" fontId="1" fillId="0" borderId="38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0" fillId="5" borderId="8" xfId="0" applyFill="1" applyBorder="1"/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8" fillId="5" borderId="0" xfId="0" applyFont="1" applyFill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Fill="1" applyBorder="1"/>
    <xf numFmtId="0" fontId="17" fillId="0" borderId="0" xfId="0" applyFont="1"/>
    <xf numFmtId="0" fontId="0" fillId="0" borderId="0" xfId="0" applyFill="1"/>
    <xf numFmtId="0" fontId="19" fillId="0" borderId="0" xfId="0" applyFont="1" applyFill="1"/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NumberFormat="1" applyFont="1" applyFill="1" applyAlignment="1">
      <alignment wrapText="1"/>
    </xf>
    <xf numFmtId="0" fontId="0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9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8" fillId="0" borderId="0" xfId="0" applyFont="1" applyFill="1"/>
    <xf numFmtId="0" fontId="0" fillId="0" borderId="0" xfId="0" applyFont="1" applyFill="1" applyAlignment="1">
      <alignment horizontal="center"/>
    </xf>
    <xf numFmtId="0" fontId="20" fillId="0" borderId="0" xfId="0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" fillId="0" borderId="0" xfId="0" applyFont="1" applyBorder="1"/>
    <xf numFmtId="0" fontId="1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D7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K1" sqref="K1"/>
    </sheetView>
  </sheetViews>
  <sheetFormatPr defaultRowHeight="15" x14ac:dyDescent="0.25"/>
  <cols>
    <col min="1" max="1" width="15.28515625" bestFit="1" customWidth="1"/>
    <col min="2" max="11" width="10.7109375" customWidth="1"/>
  </cols>
  <sheetData>
    <row r="1" spans="1:12" s="3" customFormat="1" x14ac:dyDescent="0.25">
      <c r="A1" s="10"/>
      <c r="B1" s="69" t="s">
        <v>22</v>
      </c>
      <c r="C1" s="70"/>
      <c r="D1" s="70"/>
      <c r="E1" s="70"/>
      <c r="F1" s="70"/>
      <c r="G1" s="70"/>
      <c r="H1" s="70"/>
      <c r="I1" s="88"/>
      <c r="J1" s="18"/>
      <c r="K1" s="19"/>
    </row>
    <row r="2" spans="1:12" s="3" customFormat="1" ht="19.5" thickBot="1" x14ac:dyDescent="0.35">
      <c r="A2" s="11" t="s">
        <v>30</v>
      </c>
      <c r="B2" s="73" t="s">
        <v>17</v>
      </c>
      <c r="C2" s="74"/>
      <c r="D2" s="74"/>
      <c r="E2" s="74"/>
      <c r="F2" s="74"/>
      <c r="G2" s="74"/>
      <c r="H2" s="74"/>
      <c r="I2" s="75"/>
      <c r="J2" s="20"/>
      <c r="K2" s="21"/>
    </row>
    <row r="3" spans="1:12" s="1" customFormat="1" x14ac:dyDescent="0.25">
      <c r="A3" s="12"/>
      <c r="B3" s="78">
        <v>42168</v>
      </c>
      <c r="C3" s="79">
        <v>42168</v>
      </c>
      <c r="D3" s="80">
        <v>42168</v>
      </c>
      <c r="E3" s="78">
        <v>42175</v>
      </c>
      <c r="F3" s="80">
        <v>42175</v>
      </c>
      <c r="G3" s="78">
        <v>42182</v>
      </c>
      <c r="H3" s="79">
        <v>42182</v>
      </c>
      <c r="I3" s="80">
        <v>42182</v>
      </c>
      <c r="J3" s="111"/>
      <c r="K3" s="111"/>
    </row>
    <row r="4" spans="1:12" s="1" customFormat="1" ht="15.75" thickBot="1" x14ac:dyDescent="0.3">
      <c r="A4" s="13" t="s">
        <v>18</v>
      </c>
      <c r="B4" s="160" t="s">
        <v>19</v>
      </c>
      <c r="C4" s="160" t="s">
        <v>20</v>
      </c>
      <c r="D4" s="160" t="s">
        <v>21</v>
      </c>
      <c r="E4" s="160" t="s">
        <v>19</v>
      </c>
      <c r="F4" s="160" t="s">
        <v>20</v>
      </c>
      <c r="G4" s="160" t="s">
        <v>19</v>
      </c>
      <c r="H4" s="160" t="s">
        <v>20</v>
      </c>
      <c r="I4" s="161" t="s">
        <v>21</v>
      </c>
      <c r="J4" s="142" t="s">
        <v>35</v>
      </c>
      <c r="K4" s="142" t="s">
        <v>48</v>
      </c>
    </row>
    <row r="5" spans="1:12" x14ac:dyDescent="0.25">
      <c r="A5" s="157" t="s">
        <v>0</v>
      </c>
      <c r="B5" s="143">
        <v>1</v>
      </c>
      <c r="C5" s="96">
        <v>1</v>
      </c>
      <c r="D5" s="66">
        <v>1</v>
      </c>
      <c r="E5" s="143">
        <v>2</v>
      </c>
      <c r="F5" s="137">
        <v>1</v>
      </c>
      <c r="G5" s="94">
        <v>2</v>
      </c>
      <c r="H5" s="95">
        <v>1</v>
      </c>
      <c r="I5" s="137">
        <v>1</v>
      </c>
      <c r="J5" s="8">
        <f>SUM(B5:I5)</f>
        <v>10</v>
      </c>
      <c r="K5" s="242" t="s">
        <v>1</v>
      </c>
      <c r="L5" t="s">
        <v>57</v>
      </c>
    </row>
    <row r="6" spans="1:12" x14ac:dyDescent="0.25">
      <c r="A6" s="157" t="s">
        <v>2</v>
      </c>
      <c r="B6" s="61">
        <v>2</v>
      </c>
      <c r="C6" s="84">
        <v>2</v>
      </c>
      <c r="D6" s="64">
        <v>2</v>
      </c>
      <c r="E6" s="61">
        <v>1</v>
      </c>
      <c r="F6" s="57">
        <v>2</v>
      </c>
      <c r="G6" s="59">
        <v>1</v>
      </c>
      <c r="H6" s="85">
        <v>2</v>
      </c>
      <c r="I6" s="57">
        <v>2</v>
      </c>
      <c r="J6" s="8">
        <f t="shared" ref="J6:J18" si="0">SUM(B6:I6)</f>
        <v>14</v>
      </c>
      <c r="K6" s="242"/>
      <c r="L6" s="54"/>
    </row>
    <row r="7" spans="1:12" x14ac:dyDescent="0.25">
      <c r="A7" s="157" t="s">
        <v>5</v>
      </c>
      <c r="B7" s="61">
        <v>4</v>
      </c>
      <c r="C7" s="84">
        <v>3</v>
      </c>
      <c r="D7" s="64">
        <v>3</v>
      </c>
      <c r="E7" s="89">
        <v>15</v>
      </c>
      <c r="F7" s="91">
        <v>15</v>
      </c>
      <c r="G7" s="59">
        <v>3</v>
      </c>
      <c r="H7" s="85">
        <v>4</v>
      </c>
      <c r="I7" s="57">
        <v>3</v>
      </c>
      <c r="J7" s="8">
        <f t="shared" si="0"/>
        <v>50</v>
      </c>
      <c r="K7" s="242" t="s">
        <v>1</v>
      </c>
      <c r="L7" s="54" t="s">
        <v>59</v>
      </c>
    </row>
    <row r="8" spans="1:12" x14ac:dyDescent="0.25">
      <c r="A8" s="157" t="s">
        <v>8</v>
      </c>
      <c r="B8" s="89">
        <v>15</v>
      </c>
      <c r="C8" s="90">
        <v>15</v>
      </c>
      <c r="D8" s="91">
        <v>15</v>
      </c>
      <c r="E8" s="61">
        <v>4</v>
      </c>
      <c r="F8" s="57">
        <v>3</v>
      </c>
      <c r="G8" s="59">
        <v>4</v>
      </c>
      <c r="H8" s="85">
        <v>3</v>
      </c>
      <c r="I8" s="57">
        <v>4</v>
      </c>
      <c r="J8" s="8">
        <f t="shared" si="0"/>
        <v>63</v>
      </c>
      <c r="K8" s="97"/>
      <c r="L8" s="54"/>
    </row>
    <row r="9" spans="1:12" x14ac:dyDescent="0.25">
      <c r="A9" s="157" t="s">
        <v>4</v>
      </c>
      <c r="B9" s="61">
        <v>3</v>
      </c>
      <c r="C9" s="84">
        <v>4</v>
      </c>
      <c r="D9" s="64">
        <v>4</v>
      </c>
      <c r="E9" s="89">
        <v>15</v>
      </c>
      <c r="F9" s="91">
        <v>15</v>
      </c>
      <c r="G9" s="89">
        <v>15</v>
      </c>
      <c r="H9" s="90">
        <v>15</v>
      </c>
      <c r="I9" s="91">
        <v>15</v>
      </c>
      <c r="J9" s="8">
        <f t="shared" si="0"/>
        <v>86</v>
      </c>
      <c r="K9" s="97"/>
      <c r="L9" s="54"/>
    </row>
    <row r="10" spans="1:12" x14ac:dyDescent="0.25">
      <c r="A10" s="157" t="s">
        <v>9</v>
      </c>
      <c r="B10" s="89">
        <v>15</v>
      </c>
      <c r="C10" s="90">
        <v>15</v>
      </c>
      <c r="D10" s="91">
        <v>15</v>
      </c>
      <c r="E10" s="89">
        <v>15</v>
      </c>
      <c r="F10" s="91">
        <v>15</v>
      </c>
      <c r="G10" s="59">
        <v>5</v>
      </c>
      <c r="H10" s="85">
        <v>5</v>
      </c>
      <c r="I10" s="57">
        <v>5</v>
      </c>
      <c r="J10" s="8">
        <f t="shared" si="0"/>
        <v>90</v>
      </c>
      <c r="K10" s="97"/>
      <c r="L10" s="54"/>
    </row>
    <row r="11" spans="1:12" x14ac:dyDescent="0.25">
      <c r="A11" s="157" t="s">
        <v>7</v>
      </c>
      <c r="B11" s="89">
        <v>15</v>
      </c>
      <c r="C11" s="90">
        <v>15</v>
      </c>
      <c r="D11" s="91">
        <v>15</v>
      </c>
      <c r="E11" s="59">
        <v>3</v>
      </c>
      <c r="F11" s="57">
        <v>4</v>
      </c>
      <c r="G11" s="89">
        <v>15</v>
      </c>
      <c r="H11" s="90">
        <v>15</v>
      </c>
      <c r="I11" s="91">
        <v>15</v>
      </c>
      <c r="J11" s="8">
        <f t="shared" si="0"/>
        <v>97</v>
      </c>
      <c r="K11" s="97"/>
      <c r="L11" s="54"/>
    </row>
    <row r="12" spans="1:12" x14ac:dyDescent="0.25">
      <c r="A12" s="158" t="s">
        <v>10</v>
      </c>
      <c r="B12" s="89">
        <v>15</v>
      </c>
      <c r="C12" s="90">
        <v>15</v>
      </c>
      <c r="D12" s="91">
        <v>15</v>
      </c>
      <c r="E12" s="89">
        <v>15</v>
      </c>
      <c r="F12" s="91">
        <v>15</v>
      </c>
      <c r="G12" s="89">
        <v>15</v>
      </c>
      <c r="H12" s="90">
        <v>15</v>
      </c>
      <c r="I12" s="91">
        <v>15</v>
      </c>
      <c r="J12" s="8">
        <f t="shared" si="0"/>
        <v>120</v>
      </c>
      <c r="K12" s="87"/>
      <c r="L12" s="54"/>
    </row>
    <row r="13" spans="1:12" x14ac:dyDescent="0.25">
      <c r="A13" s="157" t="s">
        <v>11</v>
      </c>
      <c r="B13" s="89">
        <v>15</v>
      </c>
      <c r="C13" s="90">
        <v>15</v>
      </c>
      <c r="D13" s="91">
        <v>15</v>
      </c>
      <c r="E13" s="89">
        <v>15</v>
      </c>
      <c r="F13" s="91">
        <v>15</v>
      </c>
      <c r="G13" s="89">
        <v>15</v>
      </c>
      <c r="H13" s="90">
        <v>15</v>
      </c>
      <c r="I13" s="91">
        <v>15</v>
      </c>
      <c r="J13" s="8">
        <f t="shared" si="0"/>
        <v>120</v>
      </c>
      <c r="K13" s="87"/>
      <c r="L13" s="54"/>
    </row>
    <row r="14" spans="1:12" x14ac:dyDescent="0.25">
      <c r="A14" s="158" t="s">
        <v>12</v>
      </c>
      <c r="B14" s="89">
        <v>15</v>
      </c>
      <c r="C14" s="90">
        <v>15</v>
      </c>
      <c r="D14" s="91">
        <v>15</v>
      </c>
      <c r="E14" s="89">
        <v>15</v>
      </c>
      <c r="F14" s="91">
        <v>15</v>
      </c>
      <c r="G14" s="89">
        <v>15</v>
      </c>
      <c r="H14" s="90">
        <v>15</v>
      </c>
      <c r="I14" s="91">
        <v>15</v>
      </c>
      <c r="J14" s="8">
        <f t="shared" si="0"/>
        <v>120</v>
      </c>
      <c r="K14" s="87"/>
      <c r="L14" s="54"/>
    </row>
    <row r="15" spans="1:12" x14ac:dyDescent="0.25">
      <c r="A15" s="157" t="s">
        <v>13</v>
      </c>
      <c r="B15" s="89">
        <v>15</v>
      </c>
      <c r="C15" s="90">
        <v>15</v>
      </c>
      <c r="D15" s="91">
        <v>15</v>
      </c>
      <c r="E15" s="89">
        <v>15</v>
      </c>
      <c r="F15" s="91">
        <v>15</v>
      </c>
      <c r="G15" s="89">
        <v>15</v>
      </c>
      <c r="H15" s="90">
        <v>15</v>
      </c>
      <c r="I15" s="91">
        <v>15</v>
      </c>
      <c r="J15" s="8">
        <f t="shared" si="0"/>
        <v>120</v>
      </c>
      <c r="K15" s="98"/>
      <c r="L15" s="54"/>
    </row>
    <row r="16" spans="1:12" x14ac:dyDescent="0.25">
      <c r="A16" s="157" t="s">
        <v>14</v>
      </c>
      <c r="B16" s="89">
        <v>15</v>
      </c>
      <c r="C16" s="90">
        <v>15</v>
      </c>
      <c r="D16" s="91">
        <v>15</v>
      </c>
      <c r="E16" s="89">
        <v>15</v>
      </c>
      <c r="F16" s="91">
        <v>15</v>
      </c>
      <c r="G16" s="89">
        <v>15</v>
      </c>
      <c r="H16" s="90">
        <v>15</v>
      </c>
      <c r="I16" s="91">
        <v>15</v>
      </c>
      <c r="J16" s="8">
        <f t="shared" si="0"/>
        <v>120</v>
      </c>
      <c r="K16" s="98"/>
      <c r="L16" s="54"/>
    </row>
    <row r="17" spans="1:12" x14ac:dyDescent="0.25">
      <c r="A17" s="157" t="s">
        <v>15</v>
      </c>
      <c r="B17" s="89">
        <v>15</v>
      </c>
      <c r="C17" s="90">
        <v>15</v>
      </c>
      <c r="D17" s="91">
        <v>15</v>
      </c>
      <c r="E17" s="89">
        <v>15</v>
      </c>
      <c r="F17" s="91">
        <v>15</v>
      </c>
      <c r="G17" s="89">
        <v>15</v>
      </c>
      <c r="H17" s="90">
        <v>15</v>
      </c>
      <c r="I17" s="91">
        <v>15</v>
      </c>
      <c r="J17" s="8">
        <f t="shared" si="0"/>
        <v>120</v>
      </c>
      <c r="K17" s="98"/>
      <c r="L17" s="54"/>
    </row>
    <row r="18" spans="1:12" ht="15.75" thickBot="1" x14ac:dyDescent="0.3">
      <c r="A18" s="159" t="s">
        <v>16</v>
      </c>
      <c r="B18" s="101">
        <v>15</v>
      </c>
      <c r="C18" s="102">
        <v>15</v>
      </c>
      <c r="D18" s="103">
        <v>15</v>
      </c>
      <c r="E18" s="101">
        <v>15</v>
      </c>
      <c r="F18" s="103">
        <v>15</v>
      </c>
      <c r="G18" s="101">
        <v>15</v>
      </c>
      <c r="H18" s="102">
        <v>15</v>
      </c>
      <c r="I18" s="103">
        <v>15</v>
      </c>
      <c r="J18" s="9">
        <f t="shared" si="0"/>
        <v>120</v>
      </c>
      <c r="K18" s="100"/>
      <c r="L18" s="54"/>
    </row>
    <row r="19" spans="1:12" x14ac:dyDescent="0.25">
      <c r="H19" s="17"/>
      <c r="I19" s="17"/>
      <c r="J19" s="17"/>
      <c r="K19" s="17"/>
    </row>
    <row r="20" spans="1:12" ht="15.75" thickBot="1" x14ac:dyDescent="0.3">
      <c r="G20" s="36"/>
      <c r="H20" s="20"/>
      <c r="I20" s="20"/>
      <c r="J20" s="17"/>
      <c r="K20" s="17"/>
    </row>
    <row r="21" spans="1:12" x14ac:dyDescent="0.25">
      <c r="A21" s="42"/>
      <c r="B21" s="69" t="s">
        <v>22</v>
      </c>
      <c r="C21" s="70"/>
      <c r="D21" s="70"/>
      <c r="E21" s="70"/>
      <c r="F21" s="88"/>
      <c r="G21" s="114"/>
      <c r="H21" s="58"/>
      <c r="I21" s="43"/>
      <c r="J21" s="17"/>
      <c r="K21" s="17"/>
    </row>
    <row r="22" spans="1:12" ht="19.5" thickBot="1" x14ac:dyDescent="0.35">
      <c r="A22" s="11" t="s">
        <v>31</v>
      </c>
      <c r="B22" s="73" t="s">
        <v>47</v>
      </c>
      <c r="C22" s="74"/>
      <c r="D22" s="74"/>
      <c r="E22" s="74"/>
      <c r="F22" s="75"/>
      <c r="G22" s="115"/>
      <c r="H22" s="58"/>
      <c r="I22" s="45"/>
      <c r="J22" s="17"/>
      <c r="K22" s="17"/>
    </row>
    <row r="23" spans="1:12" x14ac:dyDescent="0.25">
      <c r="A23" s="106"/>
      <c r="B23" s="78">
        <v>42175</v>
      </c>
      <c r="C23" s="80">
        <v>42175</v>
      </c>
      <c r="D23" s="78">
        <v>42196</v>
      </c>
      <c r="E23" s="79">
        <v>42196</v>
      </c>
      <c r="F23" s="80">
        <v>42196</v>
      </c>
      <c r="G23" s="111"/>
      <c r="H23" s="111"/>
      <c r="I23" s="22"/>
      <c r="J23" s="17"/>
      <c r="K23" s="17"/>
    </row>
    <row r="24" spans="1:12" ht="15.75" thickBot="1" x14ac:dyDescent="0.3">
      <c r="A24" s="112" t="s">
        <v>18</v>
      </c>
      <c r="B24" s="148" t="s">
        <v>19</v>
      </c>
      <c r="C24" s="150" t="s">
        <v>20</v>
      </c>
      <c r="D24" s="148" t="s">
        <v>19</v>
      </c>
      <c r="E24" s="149" t="s">
        <v>20</v>
      </c>
      <c r="F24" s="150" t="s">
        <v>21</v>
      </c>
      <c r="G24" s="142" t="s">
        <v>35</v>
      </c>
      <c r="H24" s="142" t="s">
        <v>48</v>
      </c>
      <c r="I24" s="23"/>
      <c r="J24" s="17"/>
      <c r="K24" s="17"/>
    </row>
    <row r="25" spans="1:12" x14ac:dyDescent="0.25">
      <c r="A25" s="131" t="s">
        <v>24</v>
      </c>
      <c r="B25" s="61">
        <v>2</v>
      </c>
      <c r="C25" s="57">
        <v>1</v>
      </c>
      <c r="D25" s="59">
        <v>1</v>
      </c>
      <c r="E25" s="85">
        <v>1</v>
      </c>
      <c r="F25" s="57">
        <v>1</v>
      </c>
      <c r="G25" s="152">
        <f>SUM(B25:F25)</f>
        <v>6</v>
      </c>
      <c r="H25" s="243" t="s">
        <v>1</v>
      </c>
      <c r="I25" s="60"/>
      <c r="J25" s="17"/>
      <c r="K25" s="17"/>
    </row>
    <row r="26" spans="1:12" x14ac:dyDescent="0.25">
      <c r="A26" s="116" t="s">
        <v>23</v>
      </c>
      <c r="B26" s="61">
        <v>1</v>
      </c>
      <c r="C26" s="57">
        <v>2</v>
      </c>
      <c r="D26" s="59">
        <v>2</v>
      </c>
      <c r="E26" s="85">
        <v>2</v>
      </c>
      <c r="F26" s="57">
        <v>2</v>
      </c>
      <c r="G26" s="152">
        <f t="shared" ref="G26:G30" si="1">SUM(B26:F26)</f>
        <v>9</v>
      </c>
      <c r="H26" s="244" t="s">
        <v>3</v>
      </c>
      <c r="I26" s="60"/>
      <c r="J26" s="17"/>
      <c r="K26" s="17"/>
      <c r="L26" s="54"/>
    </row>
    <row r="27" spans="1:12" x14ac:dyDescent="0.25">
      <c r="A27" s="131" t="s">
        <v>25</v>
      </c>
      <c r="B27" s="144">
        <v>7</v>
      </c>
      <c r="C27" s="145">
        <v>7</v>
      </c>
      <c r="D27" s="133">
        <v>7</v>
      </c>
      <c r="E27" s="109">
        <v>7</v>
      </c>
      <c r="F27" s="138">
        <v>7</v>
      </c>
      <c r="G27" s="152">
        <f t="shared" si="1"/>
        <v>35</v>
      </c>
      <c r="H27" s="244" t="s">
        <v>6</v>
      </c>
      <c r="I27" s="60"/>
      <c r="J27" s="17"/>
      <c r="K27" s="17"/>
      <c r="L27" s="54"/>
    </row>
    <row r="28" spans="1:12" x14ac:dyDescent="0.25">
      <c r="A28" s="131" t="s">
        <v>26</v>
      </c>
      <c r="B28" s="144">
        <v>7</v>
      </c>
      <c r="C28" s="145">
        <v>7</v>
      </c>
      <c r="D28" s="133">
        <v>7</v>
      </c>
      <c r="E28" s="109">
        <v>7</v>
      </c>
      <c r="F28" s="138">
        <v>7</v>
      </c>
      <c r="G28" s="152">
        <f t="shared" si="1"/>
        <v>35</v>
      </c>
      <c r="H28" s="154"/>
      <c r="I28" s="60"/>
      <c r="J28" s="17"/>
      <c r="K28" s="17"/>
      <c r="L28" s="54"/>
    </row>
    <row r="29" spans="1:12" x14ac:dyDescent="0.25">
      <c r="A29" s="131" t="s">
        <v>27</v>
      </c>
      <c r="B29" s="144">
        <v>7</v>
      </c>
      <c r="C29" s="145">
        <v>7</v>
      </c>
      <c r="D29" s="133">
        <v>7</v>
      </c>
      <c r="E29" s="109">
        <v>7</v>
      </c>
      <c r="F29" s="138">
        <v>7</v>
      </c>
      <c r="G29" s="152">
        <f t="shared" si="1"/>
        <v>35</v>
      </c>
      <c r="H29" s="155"/>
      <c r="I29" s="60"/>
      <c r="J29" s="17"/>
      <c r="K29" s="17"/>
      <c r="L29" s="54"/>
    </row>
    <row r="30" spans="1:12" ht="15.75" thickBot="1" x14ac:dyDescent="0.3">
      <c r="A30" s="132" t="s">
        <v>28</v>
      </c>
      <c r="B30" s="146">
        <v>7</v>
      </c>
      <c r="C30" s="147">
        <v>7</v>
      </c>
      <c r="D30" s="134">
        <v>7</v>
      </c>
      <c r="E30" s="117">
        <v>7</v>
      </c>
      <c r="F30" s="139">
        <v>7</v>
      </c>
      <c r="G30" s="153">
        <f t="shared" si="1"/>
        <v>35</v>
      </c>
      <c r="H30" s="156"/>
      <c r="I30" s="60"/>
      <c r="J30" s="17"/>
      <c r="K30" s="17"/>
      <c r="L30" s="54"/>
    </row>
    <row r="31" spans="1:12" x14ac:dyDescent="0.25">
      <c r="I31" s="20"/>
    </row>
  </sheetData>
  <sortState ref="A2:K14">
    <sortCondition ref="J2:J14"/>
  </sortState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" workbookViewId="0">
      <selection activeCell="A25" sqref="A25:G27"/>
    </sheetView>
  </sheetViews>
  <sheetFormatPr defaultRowHeight="12" x14ac:dyDescent="0.2"/>
  <cols>
    <col min="1" max="1" width="15.28515625" style="4" bestFit="1" customWidth="1"/>
    <col min="2" max="6" width="10.7109375" style="4" customWidth="1"/>
    <col min="7" max="7" width="10.5703125" style="4" customWidth="1"/>
    <col min="8" max="8" width="10.7109375" style="4" customWidth="1"/>
    <col min="9" max="16384" width="9.140625" style="4"/>
  </cols>
  <sheetData>
    <row r="1" spans="1:9" s="5" customFormat="1" x14ac:dyDescent="0.2">
      <c r="A1" s="207"/>
      <c r="B1" s="26" t="s">
        <v>32</v>
      </c>
      <c r="C1" s="27"/>
      <c r="D1" s="27"/>
      <c r="E1" s="27"/>
      <c r="F1" s="28"/>
      <c r="G1" s="58"/>
      <c r="H1" s="58"/>
      <c r="I1" s="6"/>
    </row>
    <row r="2" spans="1:9" s="5" customFormat="1" ht="19.5" thickBot="1" x14ac:dyDescent="0.35">
      <c r="A2" s="208" t="s">
        <v>30</v>
      </c>
      <c r="B2" s="29" t="s">
        <v>47</v>
      </c>
      <c r="C2" s="30"/>
      <c r="D2" s="30"/>
      <c r="E2" s="30"/>
      <c r="F2" s="31"/>
      <c r="G2" s="58"/>
      <c r="H2" s="58"/>
      <c r="I2" s="6"/>
    </row>
    <row r="3" spans="1:9" s="5" customFormat="1" x14ac:dyDescent="0.2">
      <c r="A3" s="203"/>
      <c r="B3" s="32">
        <v>42196</v>
      </c>
      <c r="C3" s="33">
        <v>42196</v>
      </c>
      <c r="D3" s="34">
        <v>42196</v>
      </c>
      <c r="E3" s="32">
        <v>42217</v>
      </c>
      <c r="F3" s="34">
        <v>42217</v>
      </c>
      <c r="G3" s="113"/>
      <c r="H3" s="113"/>
      <c r="I3" s="6"/>
    </row>
    <row r="4" spans="1:9" s="5" customFormat="1" ht="12.75" thickBot="1" x14ac:dyDescent="0.25">
      <c r="A4" s="203"/>
      <c r="B4" s="118" t="s">
        <v>19</v>
      </c>
      <c r="C4" s="135" t="s">
        <v>20</v>
      </c>
      <c r="D4" s="119" t="s">
        <v>21</v>
      </c>
      <c r="E4" s="118" t="s">
        <v>19</v>
      </c>
      <c r="F4" s="119" t="s">
        <v>20</v>
      </c>
      <c r="G4" s="120" t="s">
        <v>35</v>
      </c>
      <c r="H4" s="120" t="s">
        <v>48</v>
      </c>
      <c r="I4" s="6"/>
    </row>
    <row r="5" spans="1:9" x14ac:dyDescent="0.2">
      <c r="A5" s="236" t="s">
        <v>2</v>
      </c>
      <c r="B5" s="94">
        <v>1</v>
      </c>
      <c r="C5" s="95">
        <v>1</v>
      </c>
      <c r="D5" s="137">
        <v>1</v>
      </c>
      <c r="E5" s="94">
        <v>2</v>
      </c>
      <c r="F5" s="137">
        <v>2</v>
      </c>
      <c r="G5" s="136">
        <f t="shared" ref="G5:G18" si="0">SUM(B5:F5)</f>
        <v>7</v>
      </c>
      <c r="H5" s="245" t="s">
        <v>1</v>
      </c>
      <c r="I5" s="6" t="s">
        <v>57</v>
      </c>
    </row>
    <row r="6" spans="1:9" x14ac:dyDescent="0.2">
      <c r="A6" s="157" t="s">
        <v>8</v>
      </c>
      <c r="B6" s="59">
        <v>2</v>
      </c>
      <c r="C6" s="85">
        <v>2</v>
      </c>
      <c r="D6" s="57">
        <v>4</v>
      </c>
      <c r="E6" s="59">
        <v>5</v>
      </c>
      <c r="F6" s="57">
        <v>5</v>
      </c>
      <c r="G6" s="92">
        <f t="shared" si="0"/>
        <v>18</v>
      </c>
      <c r="H6" s="242" t="s">
        <v>1</v>
      </c>
      <c r="I6" s="6" t="s">
        <v>59</v>
      </c>
    </row>
    <row r="7" spans="1:9" x14ac:dyDescent="0.2">
      <c r="A7" s="157" t="s">
        <v>9</v>
      </c>
      <c r="B7" s="59">
        <v>3</v>
      </c>
      <c r="C7" s="85">
        <v>3</v>
      </c>
      <c r="D7" s="57">
        <v>3</v>
      </c>
      <c r="E7" s="89">
        <f>$D$16</f>
        <v>15</v>
      </c>
      <c r="F7" s="91">
        <f>$D$16</f>
        <v>15</v>
      </c>
      <c r="G7" s="92">
        <f t="shared" si="0"/>
        <v>39</v>
      </c>
      <c r="H7" s="242"/>
      <c r="I7" s="6"/>
    </row>
    <row r="8" spans="1:9" x14ac:dyDescent="0.2">
      <c r="A8" s="157" t="s">
        <v>4</v>
      </c>
      <c r="B8" s="59">
        <v>4</v>
      </c>
      <c r="C8" s="85">
        <v>4</v>
      </c>
      <c r="D8" s="57">
        <v>2</v>
      </c>
      <c r="E8" s="89">
        <f>$D$16</f>
        <v>15</v>
      </c>
      <c r="F8" s="91">
        <f>$D$16</f>
        <v>15</v>
      </c>
      <c r="G8" s="92">
        <f t="shared" si="0"/>
        <v>40</v>
      </c>
      <c r="H8" s="246" t="s">
        <v>1</v>
      </c>
      <c r="I8" s="6" t="s">
        <v>58</v>
      </c>
    </row>
    <row r="9" spans="1:9" x14ac:dyDescent="0.2">
      <c r="A9" s="157" t="s">
        <v>0</v>
      </c>
      <c r="B9" s="89">
        <v>15</v>
      </c>
      <c r="C9" s="90">
        <v>15</v>
      </c>
      <c r="D9" s="91">
        <v>15</v>
      </c>
      <c r="E9" s="59">
        <v>1</v>
      </c>
      <c r="F9" s="57">
        <v>1</v>
      </c>
      <c r="G9" s="92">
        <f t="shared" si="0"/>
        <v>47</v>
      </c>
      <c r="H9" s="93"/>
      <c r="I9" s="6"/>
    </row>
    <row r="10" spans="1:9" x14ac:dyDescent="0.2">
      <c r="A10" s="158" t="s">
        <v>10</v>
      </c>
      <c r="B10" s="89">
        <v>15</v>
      </c>
      <c r="C10" s="90">
        <v>15</v>
      </c>
      <c r="D10" s="91">
        <v>15</v>
      </c>
      <c r="E10" s="59">
        <v>3</v>
      </c>
      <c r="F10" s="57">
        <v>3</v>
      </c>
      <c r="G10" s="92">
        <f t="shared" si="0"/>
        <v>51</v>
      </c>
      <c r="H10" s="97"/>
      <c r="I10" s="6"/>
    </row>
    <row r="11" spans="1:9" x14ac:dyDescent="0.2">
      <c r="A11" s="157" t="s">
        <v>14</v>
      </c>
      <c r="B11" s="89">
        <v>15</v>
      </c>
      <c r="C11" s="90">
        <v>15</v>
      </c>
      <c r="D11" s="91">
        <v>15</v>
      </c>
      <c r="E11" s="59">
        <v>4</v>
      </c>
      <c r="F11" s="57">
        <v>4</v>
      </c>
      <c r="G11" s="92">
        <f t="shared" si="0"/>
        <v>53</v>
      </c>
      <c r="H11" s="99"/>
      <c r="I11" s="6"/>
    </row>
    <row r="12" spans="1:9" x14ac:dyDescent="0.2">
      <c r="A12" s="158" t="s">
        <v>12</v>
      </c>
      <c r="B12" s="89">
        <v>15</v>
      </c>
      <c r="C12" s="90">
        <v>15</v>
      </c>
      <c r="D12" s="91">
        <v>15</v>
      </c>
      <c r="E12" s="59">
        <v>6</v>
      </c>
      <c r="F12" s="57">
        <v>6</v>
      </c>
      <c r="G12" s="92">
        <f t="shared" si="0"/>
        <v>57</v>
      </c>
      <c r="H12" s="97"/>
      <c r="I12" s="6"/>
    </row>
    <row r="13" spans="1:9" x14ac:dyDescent="0.2">
      <c r="A13" s="157" t="s">
        <v>5</v>
      </c>
      <c r="B13" s="89">
        <v>15</v>
      </c>
      <c r="C13" s="90">
        <v>15</v>
      </c>
      <c r="D13" s="91">
        <v>15</v>
      </c>
      <c r="E13" s="89">
        <f t="shared" ref="E13:F18" si="1">$D$16</f>
        <v>15</v>
      </c>
      <c r="F13" s="91">
        <f t="shared" si="1"/>
        <v>15</v>
      </c>
      <c r="G13" s="92">
        <f t="shared" si="0"/>
        <v>75</v>
      </c>
      <c r="H13" s="86"/>
      <c r="I13" s="6"/>
    </row>
    <row r="14" spans="1:9" x14ac:dyDescent="0.2">
      <c r="A14" s="157" t="s">
        <v>7</v>
      </c>
      <c r="B14" s="89">
        <v>15</v>
      </c>
      <c r="C14" s="90">
        <v>15</v>
      </c>
      <c r="D14" s="91">
        <v>15</v>
      </c>
      <c r="E14" s="89">
        <f t="shared" si="1"/>
        <v>15</v>
      </c>
      <c r="F14" s="91">
        <f t="shared" si="1"/>
        <v>15</v>
      </c>
      <c r="G14" s="92">
        <f t="shared" si="0"/>
        <v>75</v>
      </c>
      <c r="H14" s="97"/>
      <c r="I14" s="6"/>
    </row>
    <row r="15" spans="1:9" x14ac:dyDescent="0.2">
      <c r="A15" s="157" t="s">
        <v>11</v>
      </c>
      <c r="B15" s="89">
        <v>15</v>
      </c>
      <c r="C15" s="90">
        <v>15</v>
      </c>
      <c r="D15" s="91">
        <v>15</v>
      </c>
      <c r="E15" s="89">
        <f t="shared" si="1"/>
        <v>15</v>
      </c>
      <c r="F15" s="91">
        <f t="shared" si="1"/>
        <v>15</v>
      </c>
      <c r="G15" s="92">
        <f t="shared" si="0"/>
        <v>75</v>
      </c>
      <c r="H15" s="97"/>
      <c r="I15" s="6"/>
    </row>
    <row r="16" spans="1:9" x14ac:dyDescent="0.2">
      <c r="A16" s="157" t="s">
        <v>13</v>
      </c>
      <c r="B16" s="89">
        <v>15</v>
      </c>
      <c r="C16" s="90">
        <v>15</v>
      </c>
      <c r="D16" s="91">
        <v>15</v>
      </c>
      <c r="E16" s="89">
        <f t="shared" si="1"/>
        <v>15</v>
      </c>
      <c r="F16" s="91">
        <f t="shared" si="1"/>
        <v>15</v>
      </c>
      <c r="G16" s="92">
        <f t="shared" si="0"/>
        <v>75</v>
      </c>
      <c r="H16" s="99"/>
      <c r="I16" s="6"/>
    </row>
    <row r="17" spans="1:9" x14ac:dyDescent="0.2">
      <c r="A17" s="157" t="s">
        <v>15</v>
      </c>
      <c r="B17" s="89">
        <v>15</v>
      </c>
      <c r="C17" s="90">
        <v>15</v>
      </c>
      <c r="D17" s="91">
        <v>15</v>
      </c>
      <c r="E17" s="89">
        <f t="shared" si="1"/>
        <v>15</v>
      </c>
      <c r="F17" s="91">
        <f t="shared" si="1"/>
        <v>15</v>
      </c>
      <c r="G17" s="92">
        <f t="shared" si="0"/>
        <v>75</v>
      </c>
      <c r="H17" s="99"/>
      <c r="I17" s="6"/>
    </row>
    <row r="18" spans="1:9" ht="12.75" thickBot="1" x14ac:dyDescent="0.25">
      <c r="A18" s="159" t="s">
        <v>16</v>
      </c>
      <c r="B18" s="101">
        <v>15</v>
      </c>
      <c r="C18" s="102">
        <v>15</v>
      </c>
      <c r="D18" s="103">
        <v>15</v>
      </c>
      <c r="E18" s="101">
        <f t="shared" si="1"/>
        <v>15</v>
      </c>
      <c r="F18" s="103">
        <f t="shared" si="1"/>
        <v>15</v>
      </c>
      <c r="G18" s="104">
        <f t="shared" si="0"/>
        <v>75</v>
      </c>
      <c r="H18" s="105"/>
    </row>
    <row r="19" spans="1:9" x14ac:dyDescent="0.2">
      <c r="A19" s="24"/>
      <c r="B19" s="24"/>
      <c r="C19" s="24"/>
      <c r="D19" s="24"/>
      <c r="E19" s="24"/>
      <c r="F19" s="24"/>
      <c r="G19" s="24"/>
    </row>
    <row r="20" spans="1:9" ht="12.75" thickBot="1" x14ac:dyDescent="0.25">
      <c r="A20" s="24"/>
      <c r="B20" s="24"/>
      <c r="C20" s="24"/>
      <c r="D20" s="24"/>
      <c r="E20" s="24"/>
      <c r="F20" s="58"/>
      <c r="G20" s="24"/>
    </row>
    <row r="21" spans="1:9" x14ac:dyDescent="0.2">
      <c r="A21" s="207"/>
      <c r="B21" s="26" t="s">
        <v>32</v>
      </c>
      <c r="C21" s="27"/>
      <c r="D21" s="27"/>
      <c r="E21" s="27"/>
      <c r="F21" s="27"/>
      <c r="G21" s="28"/>
    </row>
    <row r="22" spans="1:9" ht="19.5" thickBot="1" x14ac:dyDescent="0.35">
      <c r="A22" s="208" t="s">
        <v>31</v>
      </c>
      <c r="B22" s="29" t="s">
        <v>52</v>
      </c>
      <c r="C22" s="30"/>
      <c r="D22" s="30"/>
      <c r="E22" s="30"/>
      <c r="F22" s="30"/>
      <c r="G22" s="31"/>
    </row>
    <row r="23" spans="1:9" x14ac:dyDescent="0.2">
      <c r="A23" s="203"/>
      <c r="B23" s="32">
        <v>42210</v>
      </c>
      <c r="C23" s="34">
        <v>42210</v>
      </c>
      <c r="D23" s="32">
        <v>42217</v>
      </c>
      <c r="E23" s="34">
        <v>42217</v>
      </c>
      <c r="F23" s="113"/>
      <c r="G23" s="113"/>
    </row>
    <row r="24" spans="1:9" ht="12.75" thickBot="1" x14ac:dyDescent="0.25">
      <c r="A24" s="126"/>
      <c r="B24" s="118" t="s">
        <v>19</v>
      </c>
      <c r="C24" s="119" t="s">
        <v>20</v>
      </c>
      <c r="D24" s="118" t="s">
        <v>19</v>
      </c>
      <c r="E24" s="119" t="s">
        <v>20</v>
      </c>
      <c r="F24" s="120" t="s">
        <v>35</v>
      </c>
      <c r="G24" s="120" t="s">
        <v>48</v>
      </c>
    </row>
    <row r="25" spans="1:9" ht="12.75" thickBot="1" x14ac:dyDescent="0.25">
      <c r="A25" s="129" t="s">
        <v>24</v>
      </c>
      <c r="B25" s="94">
        <v>1</v>
      </c>
      <c r="C25" s="137">
        <v>2</v>
      </c>
      <c r="D25" s="94">
        <v>2</v>
      </c>
      <c r="E25" s="137">
        <v>1</v>
      </c>
      <c r="F25" s="140">
        <f t="shared" ref="F25:F30" si="2">SUM(B25:E25)</f>
        <v>6</v>
      </c>
      <c r="G25" s="121" t="s">
        <v>1</v>
      </c>
    </row>
    <row r="26" spans="1:9" x14ac:dyDescent="0.2">
      <c r="A26" s="130" t="s">
        <v>23</v>
      </c>
      <c r="B26" s="59">
        <v>3</v>
      </c>
      <c r="C26" s="57">
        <v>3</v>
      </c>
      <c r="D26" s="59">
        <v>1</v>
      </c>
      <c r="E26" s="57">
        <v>2</v>
      </c>
      <c r="F26" s="65">
        <f t="shared" si="2"/>
        <v>9</v>
      </c>
      <c r="G26" s="122" t="s">
        <v>3</v>
      </c>
    </row>
    <row r="27" spans="1:9" x14ac:dyDescent="0.2">
      <c r="A27" s="131" t="s">
        <v>27</v>
      </c>
      <c r="B27" s="59">
        <v>2</v>
      </c>
      <c r="C27" s="57">
        <v>1</v>
      </c>
      <c r="D27" s="133">
        <v>7</v>
      </c>
      <c r="E27" s="138">
        <v>7</v>
      </c>
      <c r="F27" s="65">
        <f t="shared" si="2"/>
        <v>17</v>
      </c>
      <c r="G27" s="123" t="s">
        <v>29</v>
      </c>
    </row>
    <row r="28" spans="1:9" x14ac:dyDescent="0.2">
      <c r="A28" s="131" t="s">
        <v>25</v>
      </c>
      <c r="B28" s="133">
        <v>7</v>
      </c>
      <c r="C28" s="138">
        <v>7</v>
      </c>
      <c r="D28" s="133">
        <v>7</v>
      </c>
      <c r="E28" s="138">
        <v>7</v>
      </c>
      <c r="F28" s="65">
        <f t="shared" si="2"/>
        <v>28</v>
      </c>
      <c r="G28" s="124"/>
    </row>
    <row r="29" spans="1:9" x14ac:dyDescent="0.2">
      <c r="A29" s="131" t="s">
        <v>26</v>
      </c>
      <c r="B29" s="133">
        <v>7</v>
      </c>
      <c r="C29" s="138">
        <v>7</v>
      </c>
      <c r="D29" s="133">
        <v>7</v>
      </c>
      <c r="E29" s="138">
        <v>7</v>
      </c>
      <c r="F29" s="65">
        <f t="shared" si="2"/>
        <v>28</v>
      </c>
      <c r="G29" s="124"/>
    </row>
    <row r="30" spans="1:9" ht="12.75" thickBot="1" x14ac:dyDescent="0.25">
      <c r="A30" s="132" t="s">
        <v>28</v>
      </c>
      <c r="B30" s="134">
        <v>7</v>
      </c>
      <c r="C30" s="139">
        <v>7</v>
      </c>
      <c r="D30" s="134">
        <v>7</v>
      </c>
      <c r="E30" s="139">
        <v>7</v>
      </c>
      <c r="F30" s="141">
        <f t="shared" si="2"/>
        <v>28</v>
      </c>
      <c r="G30" s="125"/>
    </row>
    <row r="31" spans="1:9" x14ac:dyDescent="0.2">
      <c r="F31" s="58"/>
    </row>
  </sheetData>
  <sortState ref="A1:I30">
    <sortCondition ref="G1:G30"/>
  </sortState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opLeftCell="A7" workbookViewId="0">
      <selection activeCell="A25" sqref="A25:XFD27"/>
    </sheetView>
  </sheetViews>
  <sheetFormatPr defaultRowHeight="15" x14ac:dyDescent="0.25"/>
  <cols>
    <col min="1" max="1" width="15.28515625" bestFit="1" customWidth="1"/>
    <col min="2" max="10" width="10.7109375" customWidth="1"/>
  </cols>
  <sheetData>
    <row r="1" spans="1:11" x14ac:dyDescent="0.25">
      <c r="A1" s="218"/>
      <c r="B1" s="71" t="s">
        <v>34</v>
      </c>
      <c r="C1" s="72"/>
      <c r="D1" s="72"/>
      <c r="E1" s="72"/>
      <c r="F1" s="72"/>
      <c r="G1" s="72"/>
      <c r="H1" s="44"/>
    </row>
    <row r="2" spans="1:11" ht="19.5" thickBot="1" x14ac:dyDescent="0.35">
      <c r="A2" s="208" t="s">
        <v>30</v>
      </c>
      <c r="B2" s="76" t="s">
        <v>33</v>
      </c>
      <c r="C2" s="77"/>
      <c r="D2" s="77"/>
      <c r="E2" s="77"/>
      <c r="F2" s="77"/>
      <c r="G2" s="77"/>
      <c r="H2" s="46"/>
    </row>
    <row r="3" spans="1:11" x14ac:dyDescent="0.25">
      <c r="A3" s="155"/>
      <c r="B3" s="81">
        <v>42224</v>
      </c>
      <c r="C3" s="162">
        <v>42224</v>
      </c>
      <c r="D3" s="81">
        <v>42238</v>
      </c>
      <c r="E3" s="82">
        <v>42238</v>
      </c>
      <c r="F3" s="81">
        <v>42245</v>
      </c>
      <c r="G3" s="83">
        <v>42245</v>
      </c>
      <c r="H3" s="82">
        <v>42245</v>
      </c>
      <c r="I3" s="162"/>
      <c r="J3" s="82"/>
    </row>
    <row r="4" spans="1:11" ht="15.75" thickBot="1" x14ac:dyDescent="0.3">
      <c r="A4" s="155"/>
      <c r="B4" s="47" t="s">
        <v>19</v>
      </c>
      <c r="C4" s="163" t="s">
        <v>20</v>
      </c>
      <c r="D4" s="47" t="s">
        <v>19</v>
      </c>
      <c r="E4" s="48" t="s">
        <v>20</v>
      </c>
      <c r="F4" s="47" t="s">
        <v>19</v>
      </c>
      <c r="G4" s="49" t="s">
        <v>20</v>
      </c>
      <c r="H4" s="48" t="s">
        <v>21</v>
      </c>
      <c r="I4" s="163" t="s">
        <v>35</v>
      </c>
      <c r="J4" s="48" t="s">
        <v>48</v>
      </c>
    </row>
    <row r="5" spans="1:11" x14ac:dyDescent="0.25">
      <c r="A5" s="236" t="s">
        <v>0</v>
      </c>
      <c r="B5" s="94">
        <v>1</v>
      </c>
      <c r="C5" s="137">
        <v>1</v>
      </c>
      <c r="D5" s="94">
        <v>1</v>
      </c>
      <c r="E5" s="137">
        <v>1</v>
      </c>
      <c r="F5" s="143">
        <v>1</v>
      </c>
      <c r="G5" s="96">
        <v>1</v>
      </c>
      <c r="H5" s="66">
        <v>1</v>
      </c>
      <c r="I5" s="237">
        <f t="shared" ref="I5" si="0">SUM(B5:H5)</f>
        <v>7</v>
      </c>
      <c r="J5" s="250" t="s">
        <v>1</v>
      </c>
      <c r="K5" s="20" t="s">
        <v>57</v>
      </c>
    </row>
    <row r="6" spans="1:11" x14ac:dyDescent="0.25">
      <c r="A6" s="157" t="s">
        <v>4</v>
      </c>
      <c r="B6" s="59">
        <v>5</v>
      </c>
      <c r="C6" s="57">
        <v>3</v>
      </c>
      <c r="D6" s="59">
        <v>3</v>
      </c>
      <c r="E6" s="57">
        <v>5</v>
      </c>
      <c r="F6" s="61">
        <v>2</v>
      </c>
      <c r="G6" s="84">
        <v>4</v>
      </c>
      <c r="H6" s="64">
        <v>3</v>
      </c>
      <c r="I6" s="170">
        <f t="shared" ref="I6:I18" si="1">SUM(B6:H6)</f>
        <v>25</v>
      </c>
      <c r="J6" s="251"/>
      <c r="K6" s="20"/>
    </row>
    <row r="7" spans="1:11" x14ac:dyDescent="0.25">
      <c r="A7" s="157" t="s">
        <v>14</v>
      </c>
      <c r="B7" s="59">
        <v>3</v>
      </c>
      <c r="C7" s="57">
        <v>4</v>
      </c>
      <c r="D7" s="89">
        <f ca="1">$B$14</f>
        <v>7</v>
      </c>
      <c r="E7" s="91">
        <f ca="1">$B$14</f>
        <v>7</v>
      </c>
      <c r="F7" s="61">
        <v>3</v>
      </c>
      <c r="G7" s="84">
        <v>3</v>
      </c>
      <c r="H7" s="64">
        <v>2</v>
      </c>
      <c r="I7" s="170">
        <f t="shared" ca="1" si="1"/>
        <v>29</v>
      </c>
      <c r="J7" s="172" t="s">
        <v>1</v>
      </c>
      <c r="K7" s="20" t="s">
        <v>59</v>
      </c>
    </row>
    <row r="8" spans="1:11" x14ac:dyDescent="0.25">
      <c r="A8" s="157" t="s">
        <v>2</v>
      </c>
      <c r="B8" s="59">
        <v>2</v>
      </c>
      <c r="C8" s="57">
        <v>2</v>
      </c>
      <c r="D8" s="59">
        <v>2</v>
      </c>
      <c r="E8" s="57">
        <v>2</v>
      </c>
      <c r="F8" s="89">
        <f ca="1">$B$14</f>
        <v>7</v>
      </c>
      <c r="G8" s="90">
        <f ca="1">$B$14</f>
        <v>7</v>
      </c>
      <c r="H8" s="91">
        <f ca="1">$B$14</f>
        <v>7</v>
      </c>
      <c r="I8" s="170">
        <f t="shared" ca="1" si="1"/>
        <v>29</v>
      </c>
      <c r="J8" s="172"/>
      <c r="K8" s="20"/>
    </row>
    <row r="9" spans="1:11" x14ac:dyDescent="0.25">
      <c r="A9" s="157" t="s">
        <v>11</v>
      </c>
      <c r="B9" s="89">
        <f ca="1">$B$14</f>
        <v>7</v>
      </c>
      <c r="C9" s="91">
        <f ca="1">$B$14</f>
        <v>7</v>
      </c>
      <c r="D9" s="59">
        <v>4</v>
      </c>
      <c r="E9" s="57">
        <v>4</v>
      </c>
      <c r="F9" s="59">
        <v>6</v>
      </c>
      <c r="G9" s="84">
        <v>2</v>
      </c>
      <c r="H9" s="64">
        <v>4</v>
      </c>
      <c r="I9" s="170">
        <f t="shared" ca="1" si="1"/>
        <v>34</v>
      </c>
      <c r="J9" s="172" t="s">
        <v>1</v>
      </c>
      <c r="K9" s="20" t="s">
        <v>58</v>
      </c>
    </row>
    <row r="10" spans="1:11" x14ac:dyDescent="0.25">
      <c r="A10" s="158" t="s">
        <v>10</v>
      </c>
      <c r="B10" s="59">
        <v>6</v>
      </c>
      <c r="C10" s="57">
        <v>7</v>
      </c>
      <c r="D10" s="59">
        <v>5</v>
      </c>
      <c r="E10" s="57">
        <v>3</v>
      </c>
      <c r="F10" s="61">
        <v>5</v>
      </c>
      <c r="G10" s="84">
        <v>4</v>
      </c>
      <c r="H10" s="64">
        <v>6</v>
      </c>
      <c r="I10" s="170">
        <f t="shared" si="1"/>
        <v>36</v>
      </c>
      <c r="J10" s="251"/>
      <c r="K10" s="20"/>
    </row>
    <row r="11" spans="1:11" x14ac:dyDescent="0.25">
      <c r="A11" s="157" t="s">
        <v>8</v>
      </c>
      <c r="B11" s="59">
        <v>9</v>
      </c>
      <c r="C11" s="57">
        <v>5</v>
      </c>
      <c r="D11" s="59">
        <v>6</v>
      </c>
      <c r="E11" s="57">
        <v>6</v>
      </c>
      <c r="F11" s="61">
        <v>4</v>
      </c>
      <c r="G11" s="84">
        <v>5</v>
      </c>
      <c r="H11" s="64">
        <v>5</v>
      </c>
      <c r="I11" s="170">
        <f t="shared" si="1"/>
        <v>40</v>
      </c>
      <c r="J11" s="124"/>
      <c r="K11" s="20"/>
    </row>
    <row r="12" spans="1:11" x14ac:dyDescent="0.25">
      <c r="A12" s="157" t="s">
        <v>15</v>
      </c>
      <c r="B12" s="59">
        <v>4</v>
      </c>
      <c r="C12" s="91">
        <f t="shared" ref="C12:H12" ca="1" si="2">$B$14</f>
        <v>7</v>
      </c>
      <c r="D12" s="89">
        <f t="shared" ca="1" si="2"/>
        <v>7</v>
      </c>
      <c r="E12" s="91">
        <f t="shared" ca="1" si="2"/>
        <v>7</v>
      </c>
      <c r="F12" s="89">
        <f t="shared" ca="1" si="2"/>
        <v>7</v>
      </c>
      <c r="G12" s="90">
        <f t="shared" ca="1" si="2"/>
        <v>7</v>
      </c>
      <c r="H12" s="91">
        <f t="shared" ca="1" si="2"/>
        <v>7</v>
      </c>
      <c r="I12" s="170">
        <f t="shared" ca="1" si="1"/>
        <v>46</v>
      </c>
      <c r="J12" s="172"/>
      <c r="K12" s="20"/>
    </row>
    <row r="13" spans="1:11" x14ac:dyDescent="0.25">
      <c r="A13" s="157" t="s">
        <v>16</v>
      </c>
      <c r="B13" s="59">
        <v>7</v>
      </c>
      <c r="C13" s="57">
        <v>6</v>
      </c>
      <c r="D13" s="89">
        <f t="shared" ref="D13:H16" ca="1" si="3">$B$14</f>
        <v>7</v>
      </c>
      <c r="E13" s="91">
        <f t="shared" ca="1" si="3"/>
        <v>7</v>
      </c>
      <c r="F13" s="89">
        <f t="shared" ca="1" si="3"/>
        <v>7</v>
      </c>
      <c r="G13" s="90">
        <f t="shared" ca="1" si="3"/>
        <v>7</v>
      </c>
      <c r="H13" s="91">
        <f t="shared" ca="1" si="3"/>
        <v>7</v>
      </c>
      <c r="I13" s="170">
        <f t="shared" ca="1" si="1"/>
        <v>48</v>
      </c>
      <c r="J13" s="172"/>
      <c r="K13" s="20"/>
    </row>
    <row r="14" spans="1:11" x14ac:dyDescent="0.25">
      <c r="A14" s="157" t="s">
        <v>5</v>
      </c>
      <c r="B14" s="89">
        <f t="shared" ref="B14:C16" ca="1" si="4">$B$14</f>
        <v>7</v>
      </c>
      <c r="C14" s="91">
        <f t="shared" ca="1" si="4"/>
        <v>7</v>
      </c>
      <c r="D14" s="89">
        <f t="shared" ca="1" si="3"/>
        <v>7</v>
      </c>
      <c r="E14" s="91">
        <f t="shared" ca="1" si="3"/>
        <v>7</v>
      </c>
      <c r="F14" s="89">
        <f t="shared" ca="1" si="3"/>
        <v>7</v>
      </c>
      <c r="G14" s="90">
        <f t="shared" ca="1" si="3"/>
        <v>7</v>
      </c>
      <c r="H14" s="91">
        <f t="shared" ca="1" si="3"/>
        <v>7</v>
      </c>
      <c r="I14" s="170">
        <f t="shared" ca="1" si="1"/>
        <v>49</v>
      </c>
      <c r="J14" s="172"/>
      <c r="K14" s="20"/>
    </row>
    <row r="15" spans="1:11" x14ac:dyDescent="0.25">
      <c r="A15" s="157" t="s">
        <v>7</v>
      </c>
      <c r="B15" s="89">
        <f t="shared" ca="1" si="4"/>
        <v>7</v>
      </c>
      <c r="C15" s="91">
        <f t="shared" ca="1" si="4"/>
        <v>7</v>
      </c>
      <c r="D15" s="89">
        <f t="shared" ca="1" si="3"/>
        <v>7</v>
      </c>
      <c r="E15" s="91">
        <f t="shared" ca="1" si="3"/>
        <v>7</v>
      </c>
      <c r="F15" s="89">
        <f t="shared" ca="1" si="3"/>
        <v>7</v>
      </c>
      <c r="G15" s="90">
        <f t="shared" ca="1" si="3"/>
        <v>7</v>
      </c>
      <c r="H15" s="91">
        <f t="shared" ca="1" si="3"/>
        <v>7</v>
      </c>
      <c r="I15" s="170">
        <f t="shared" ca="1" si="1"/>
        <v>49</v>
      </c>
      <c r="J15" s="172"/>
      <c r="K15" s="20"/>
    </row>
    <row r="16" spans="1:11" x14ac:dyDescent="0.25">
      <c r="A16" s="157" t="s">
        <v>9</v>
      </c>
      <c r="B16" s="89">
        <f t="shared" ca="1" si="4"/>
        <v>7</v>
      </c>
      <c r="C16" s="91">
        <f t="shared" ca="1" si="4"/>
        <v>7</v>
      </c>
      <c r="D16" s="89">
        <f t="shared" ca="1" si="3"/>
        <v>7</v>
      </c>
      <c r="E16" s="91">
        <f t="shared" ca="1" si="3"/>
        <v>7</v>
      </c>
      <c r="F16" s="89">
        <f t="shared" ca="1" si="3"/>
        <v>7</v>
      </c>
      <c r="G16" s="90">
        <f t="shared" ca="1" si="3"/>
        <v>7</v>
      </c>
      <c r="H16" s="91">
        <f t="shared" ca="1" si="3"/>
        <v>7</v>
      </c>
      <c r="I16" s="170">
        <f t="shared" ca="1" si="1"/>
        <v>49</v>
      </c>
      <c r="J16" s="172"/>
      <c r="K16" s="20"/>
    </row>
    <row r="17" spans="1:13" x14ac:dyDescent="0.25">
      <c r="A17" s="158" t="s">
        <v>12</v>
      </c>
      <c r="B17" s="59">
        <v>8</v>
      </c>
      <c r="C17" s="57">
        <v>8</v>
      </c>
      <c r="D17" s="59">
        <v>7</v>
      </c>
      <c r="E17" s="57">
        <v>7</v>
      </c>
      <c r="F17" s="61">
        <v>7</v>
      </c>
      <c r="G17" s="84">
        <v>6</v>
      </c>
      <c r="H17" s="64">
        <v>7</v>
      </c>
      <c r="I17" s="170">
        <f t="shared" si="1"/>
        <v>50</v>
      </c>
      <c r="J17" s="172"/>
      <c r="K17" s="20"/>
    </row>
    <row r="18" spans="1:13" ht="15.75" thickBot="1" x14ac:dyDescent="0.3">
      <c r="A18" s="159" t="s">
        <v>13</v>
      </c>
      <c r="B18" s="197">
        <v>10</v>
      </c>
      <c r="C18" s="103">
        <f ca="1">$B$14</f>
        <v>7</v>
      </c>
      <c r="D18" s="197">
        <v>8</v>
      </c>
      <c r="E18" s="198">
        <v>8</v>
      </c>
      <c r="F18" s="252">
        <v>8</v>
      </c>
      <c r="G18" s="253">
        <v>7</v>
      </c>
      <c r="H18" s="103">
        <f ca="1">$B$14</f>
        <v>7</v>
      </c>
      <c r="I18" s="171">
        <f t="shared" ca="1" si="1"/>
        <v>55</v>
      </c>
      <c r="J18" s="173"/>
      <c r="K18" s="20"/>
    </row>
    <row r="20" spans="1:13" ht="15.75" thickBot="1" x14ac:dyDescent="0.3"/>
    <row r="21" spans="1:13" x14ac:dyDescent="0.25">
      <c r="A21" s="218"/>
      <c r="B21" s="38" t="s">
        <v>34</v>
      </c>
      <c r="C21" s="39"/>
      <c r="D21" s="39"/>
      <c r="E21" s="39"/>
      <c r="F21" s="39"/>
      <c r="G21" s="39"/>
      <c r="H21" s="40"/>
    </row>
    <row r="22" spans="1:13" ht="19.5" thickBot="1" x14ac:dyDescent="0.35">
      <c r="A22" s="208" t="s">
        <v>31</v>
      </c>
      <c r="B22" s="229" t="s">
        <v>33</v>
      </c>
      <c r="C22" s="230"/>
      <c r="D22" s="230"/>
      <c r="E22" s="230"/>
      <c r="F22" s="230"/>
      <c r="G22" s="230"/>
      <c r="H22" s="231"/>
    </row>
    <row r="23" spans="1:13" x14ac:dyDescent="0.25">
      <c r="A23" s="218"/>
      <c r="B23" s="81">
        <v>42224</v>
      </c>
      <c r="C23" s="162">
        <v>42224</v>
      </c>
      <c r="D23" s="81">
        <v>42238</v>
      </c>
      <c r="E23" s="82">
        <v>42238</v>
      </c>
      <c r="F23" s="81">
        <v>42245</v>
      </c>
      <c r="G23" s="83">
        <v>42245</v>
      </c>
      <c r="H23" s="82">
        <v>42245</v>
      </c>
      <c r="I23" s="162"/>
      <c r="J23" s="82"/>
    </row>
    <row r="24" spans="1:13" ht="15.75" thickBot="1" x14ac:dyDescent="0.3">
      <c r="A24" s="156"/>
      <c r="B24" s="47" t="s">
        <v>19</v>
      </c>
      <c r="C24" s="163" t="s">
        <v>20</v>
      </c>
      <c r="D24" s="47" t="s">
        <v>19</v>
      </c>
      <c r="E24" s="48" t="s">
        <v>20</v>
      </c>
      <c r="F24" s="47" t="s">
        <v>19</v>
      </c>
      <c r="G24" s="49" t="s">
        <v>20</v>
      </c>
      <c r="H24" s="48" t="s">
        <v>21</v>
      </c>
      <c r="I24" s="163" t="s">
        <v>35</v>
      </c>
      <c r="J24" s="48" t="s">
        <v>48</v>
      </c>
    </row>
    <row r="25" spans="1:13" x14ac:dyDescent="0.25">
      <c r="A25" s="232" t="s">
        <v>27</v>
      </c>
      <c r="B25" s="164">
        <v>2</v>
      </c>
      <c r="C25" s="165">
        <v>2</v>
      </c>
      <c r="D25" s="164">
        <v>4</v>
      </c>
      <c r="E25" s="165">
        <v>2</v>
      </c>
      <c r="F25" s="164">
        <v>1</v>
      </c>
      <c r="G25" s="35">
        <v>2</v>
      </c>
      <c r="H25" s="165">
        <v>1</v>
      </c>
      <c r="I25" s="168">
        <f t="shared" ref="I25:I30" si="5">SUM(B25:H25)</f>
        <v>14</v>
      </c>
      <c r="J25" s="246" t="s">
        <v>1</v>
      </c>
    </row>
    <row r="26" spans="1:13" x14ac:dyDescent="0.25">
      <c r="A26" s="233" t="s">
        <v>24</v>
      </c>
      <c r="B26" s="164">
        <v>1</v>
      </c>
      <c r="C26" s="165">
        <v>1</v>
      </c>
      <c r="D26" s="164">
        <v>1</v>
      </c>
      <c r="E26" s="165">
        <v>1</v>
      </c>
      <c r="F26" s="133">
        <v>7</v>
      </c>
      <c r="G26" s="109">
        <v>7</v>
      </c>
      <c r="H26" s="138">
        <v>7</v>
      </c>
      <c r="I26" s="168">
        <f t="shared" si="5"/>
        <v>25</v>
      </c>
      <c r="J26" s="246" t="s">
        <v>3</v>
      </c>
      <c r="K26" s="54"/>
      <c r="M26" s="110"/>
    </row>
    <row r="27" spans="1:13" x14ac:dyDescent="0.25">
      <c r="A27" s="233" t="s">
        <v>23</v>
      </c>
      <c r="B27" s="133">
        <v>7</v>
      </c>
      <c r="C27" s="138">
        <v>7</v>
      </c>
      <c r="D27" s="164">
        <v>2</v>
      </c>
      <c r="E27" s="165">
        <v>3</v>
      </c>
      <c r="F27" s="164">
        <v>2</v>
      </c>
      <c r="G27" s="35">
        <v>1</v>
      </c>
      <c r="H27" s="138">
        <v>7</v>
      </c>
      <c r="I27" s="168">
        <f t="shared" si="5"/>
        <v>29</v>
      </c>
      <c r="J27" s="246" t="s">
        <v>29</v>
      </c>
      <c r="K27" s="54"/>
    </row>
    <row r="28" spans="1:13" x14ac:dyDescent="0.25">
      <c r="A28" s="234" t="s">
        <v>25</v>
      </c>
      <c r="B28" s="133">
        <v>7</v>
      </c>
      <c r="C28" s="138">
        <v>7</v>
      </c>
      <c r="D28" s="133">
        <v>7</v>
      </c>
      <c r="E28" s="138">
        <v>7</v>
      </c>
      <c r="F28" s="164">
        <v>3</v>
      </c>
      <c r="G28" s="35">
        <v>3</v>
      </c>
      <c r="H28" s="165">
        <v>2</v>
      </c>
      <c r="I28" s="168">
        <f t="shared" si="5"/>
        <v>36</v>
      </c>
      <c r="J28" s="87"/>
      <c r="K28" s="54"/>
    </row>
    <row r="29" spans="1:13" x14ac:dyDescent="0.25">
      <c r="A29" s="234" t="s">
        <v>28</v>
      </c>
      <c r="B29" s="164">
        <v>3</v>
      </c>
      <c r="C29" s="165">
        <v>3</v>
      </c>
      <c r="D29" s="133">
        <v>7</v>
      </c>
      <c r="E29" s="138">
        <v>7</v>
      </c>
      <c r="F29" s="133">
        <v>7</v>
      </c>
      <c r="G29" s="109">
        <v>7</v>
      </c>
      <c r="H29" s="87">
        <v>3</v>
      </c>
      <c r="I29" s="168">
        <f t="shared" si="5"/>
        <v>37</v>
      </c>
      <c r="J29" s="87"/>
      <c r="K29" s="54"/>
    </row>
    <row r="30" spans="1:13" ht="15.75" thickBot="1" x14ac:dyDescent="0.3">
      <c r="A30" s="235" t="s">
        <v>26</v>
      </c>
      <c r="B30" s="134">
        <v>7</v>
      </c>
      <c r="C30" s="139">
        <v>7</v>
      </c>
      <c r="D30" s="166">
        <v>3</v>
      </c>
      <c r="E30" s="167">
        <v>4</v>
      </c>
      <c r="F30" s="134">
        <v>7</v>
      </c>
      <c r="G30" s="117">
        <v>7</v>
      </c>
      <c r="H30" s="139">
        <v>7</v>
      </c>
      <c r="I30" s="169">
        <f t="shared" si="5"/>
        <v>42</v>
      </c>
      <c r="J30" s="7"/>
      <c r="K30" s="54"/>
    </row>
    <row r="31" spans="1:13" x14ac:dyDescent="0.25">
      <c r="A31" s="36"/>
      <c r="B31" s="36"/>
      <c r="C31" s="36"/>
      <c r="D31" s="36"/>
      <c r="E31" s="36"/>
      <c r="F31" s="36"/>
      <c r="G31" s="36"/>
      <c r="H31" s="36"/>
      <c r="I31" s="36"/>
    </row>
  </sheetData>
  <sortState ref="A6:J18">
    <sortCondition ref="I6:I18"/>
  </sortState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8" workbookViewId="0">
      <selection activeCell="B36" sqref="B36:E38"/>
    </sheetView>
  </sheetViews>
  <sheetFormatPr defaultRowHeight="15" x14ac:dyDescent="0.25"/>
  <cols>
    <col min="1" max="1" width="10.7109375" style="41" customWidth="1"/>
    <col min="2" max="2" width="21.5703125" bestFit="1" customWidth="1"/>
    <col min="3" max="3" width="11.7109375" customWidth="1"/>
    <col min="4" max="4" width="10.7109375" customWidth="1"/>
    <col min="5" max="5" width="12.140625" customWidth="1"/>
    <col min="6" max="6" width="10.7109375" style="215" customWidth="1"/>
    <col min="7" max="7" width="10.7109375" customWidth="1"/>
    <col min="8" max="8" width="21.5703125" bestFit="1" customWidth="1"/>
  </cols>
  <sheetData>
    <row r="1" spans="1:12" x14ac:dyDescent="0.25">
      <c r="A1" s="42" t="s">
        <v>50</v>
      </c>
      <c r="B1" s="18"/>
      <c r="C1" s="18"/>
      <c r="D1" s="18"/>
      <c r="E1" s="240"/>
      <c r="F1" s="19"/>
      <c r="L1" s="54"/>
    </row>
    <row r="2" spans="1:12" ht="18.75" x14ac:dyDescent="0.3">
      <c r="A2" s="11" t="s">
        <v>49</v>
      </c>
      <c r="B2" s="20"/>
      <c r="C2" s="20"/>
      <c r="D2" s="20"/>
      <c r="E2" s="214"/>
      <c r="F2" s="21"/>
      <c r="L2" s="54"/>
    </row>
    <row r="3" spans="1:12" ht="15.75" thickBot="1" x14ac:dyDescent="0.3">
      <c r="A3" s="107"/>
      <c r="B3" s="216"/>
      <c r="C3" s="216"/>
      <c r="D3" s="216"/>
      <c r="E3" s="241"/>
      <c r="F3" s="239"/>
      <c r="L3" s="54"/>
    </row>
    <row r="4" spans="1:12" ht="15.75" thickBot="1" x14ac:dyDescent="0.3">
      <c r="A4" s="37" t="s">
        <v>18</v>
      </c>
      <c r="B4" s="37" t="s">
        <v>53</v>
      </c>
      <c r="C4" s="37" t="s">
        <v>54</v>
      </c>
      <c r="D4" s="179" t="s">
        <v>55</v>
      </c>
      <c r="E4" s="111" t="s">
        <v>56</v>
      </c>
      <c r="F4" s="151" t="s">
        <v>48</v>
      </c>
      <c r="L4" s="54"/>
    </row>
    <row r="5" spans="1:12" x14ac:dyDescent="0.25">
      <c r="A5" s="175" t="s">
        <v>2</v>
      </c>
      <c r="B5" s="127">
        <f>'Sat Series One'!J6</f>
        <v>14</v>
      </c>
      <c r="C5" s="127">
        <f>'Sat Series Two'!G5</f>
        <v>7</v>
      </c>
      <c r="D5" s="56">
        <f>'Sat Series Three'!I11</f>
        <v>40</v>
      </c>
      <c r="E5" s="140">
        <f t="shared" ref="E5:E18" si="0">SUM(B5:D5)</f>
        <v>61</v>
      </c>
      <c r="F5" s="251" t="s">
        <v>1</v>
      </c>
      <c r="L5" s="54"/>
    </row>
    <row r="6" spans="1:12" x14ac:dyDescent="0.25">
      <c r="A6" s="14" t="s">
        <v>0</v>
      </c>
      <c r="B6" s="127">
        <f>'Sat Series One'!J5</f>
        <v>10</v>
      </c>
      <c r="C6" s="127">
        <f>'Sat Series Two'!G9</f>
        <v>47</v>
      </c>
      <c r="D6" s="56">
        <f>'Sat Series Three'!I5</f>
        <v>7</v>
      </c>
      <c r="E6" s="65">
        <f t="shared" si="0"/>
        <v>64</v>
      </c>
      <c r="F6" s="251" t="s">
        <v>3</v>
      </c>
      <c r="L6" s="54"/>
    </row>
    <row r="7" spans="1:12" x14ac:dyDescent="0.25">
      <c r="A7" s="14" t="s">
        <v>8</v>
      </c>
      <c r="B7" s="127">
        <f>'Sat Series One'!J8</f>
        <v>63</v>
      </c>
      <c r="C7" s="127">
        <f>'Sat Series Two'!G6</f>
        <v>18</v>
      </c>
      <c r="D7" s="56">
        <f ca="1">'Sat Series Three'!I8</f>
        <v>40</v>
      </c>
      <c r="E7" s="65">
        <f t="shared" ca="1" si="0"/>
        <v>121</v>
      </c>
      <c r="F7" s="255" t="s">
        <v>29</v>
      </c>
      <c r="L7" s="54"/>
    </row>
    <row r="8" spans="1:12" x14ac:dyDescent="0.25">
      <c r="A8" s="14" t="s">
        <v>4</v>
      </c>
      <c r="B8" s="127">
        <f>'Sat Series One'!J9</f>
        <v>86</v>
      </c>
      <c r="C8" s="127">
        <f>'Sat Series Two'!G8</f>
        <v>40</v>
      </c>
      <c r="D8" s="56">
        <f>'Sat Series Three'!I6</f>
        <v>25</v>
      </c>
      <c r="E8" s="65">
        <f t="shared" si="0"/>
        <v>151</v>
      </c>
      <c r="F8" s="238"/>
      <c r="L8" s="54"/>
    </row>
    <row r="9" spans="1:12" x14ac:dyDescent="0.25">
      <c r="A9" s="14" t="s">
        <v>5</v>
      </c>
      <c r="B9" s="127">
        <f>'Sat Series One'!J7</f>
        <v>50</v>
      </c>
      <c r="C9" s="127">
        <f>'Sat Series Two'!G13</f>
        <v>75</v>
      </c>
      <c r="D9" s="56">
        <f ca="1">'Sat Series Three'!I16</f>
        <v>49</v>
      </c>
      <c r="E9" s="65">
        <f t="shared" ca="1" si="0"/>
        <v>174</v>
      </c>
      <c r="F9" s="21"/>
      <c r="L9" s="54"/>
    </row>
    <row r="10" spans="1:12" x14ac:dyDescent="0.25">
      <c r="A10" s="14" t="s">
        <v>9</v>
      </c>
      <c r="B10" s="127">
        <f>'Sat Series One'!J10</f>
        <v>90</v>
      </c>
      <c r="C10" s="127">
        <f>'Sat Series Two'!G7</f>
        <v>39</v>
      </c>
      <c r="D10" s="56">
        <f ca="1">'Sat Series Three'!I18</f>
        <v>49</v>
      </c>
      <c r="E10" s="65">
        <f t="shared" ca="1" si="0"/>
        <v>178</v>
      </c>
      <c r="F10" s="21"/>
      <c r="L10" s="54"/>
    </row>
    <row r="11" spans="1:12" x14ac:dyDescent="0.25">
      <c r="A11" s="14" t="s">
        <v>14</v>
      </c>
      <c r="B11" s="127">
        <f>'Sat Series One'!J16</f>
        <v>120</v>
      </c>
      <c r="C11" s="127">
        <f>'Sat Series Two'!G11</f>
        <v>53</v>
      </c>
      <c r="D11" s="56">
        <f ca="1">'Sat Series Three'!I9</f>
        <v>29</v>
      </c>
      <c r="E11" s="65">
        <f t="shared" ca="1" si="0"/>
        <v>202</v>
      </c>
      <c r="F11" s="21"/>
      <c r="L11" s="54"/>
    </row>
    <row r="12" spans="1:12" x14ac:dyDescent="0.25">
      <c r="A12" s="15" t="s">
        <v>10</v>
      </c>
      <c r="B12" s="127">
        <f>'Sat Series One'!J12</f>
        <v>120</v>
      </c>
      <c r="C12" s="127">
        <f>'Sat Series Two'!G10</f>
        <v>51</v>
      </c>
      <c r="D12" s="56">
        <f ca="1">'Sat Series Three'!I7</f>
        <v>36</v>
      </c>
      <c r="E12" s="65">
        <f t="shared" ca="1" si="0"/>
        <v>207</v>
      </c>
      <c r="F12" s="21"/>
      <c r="L12" s="54"/>
    </row>
    <row r="13" spans="1:12" x14ac:dyDescent="0.25">
      <c r="A13" s="14" t="s">
        <v>7</v>
      </c>
      <c r="B13" s="127">
        <f>'Sat Series One'!J11</f>
        <v>97</v>
      </c>
      <c r="C13" s="127">
        <f>'Sat Series Two'!G14</f>
        <v>75</v>
      </c>
      <c r="D13" s="56">
        <f>'Sat Series Three'!I17</f>
        <v>50</v>
      </c>
      <c r="E13" s="65">
        <f t="shared" si="0"/>
        <v>222</v>
      </c>
      <c r="F13" s="21"/>
      <c r="L13" s="54"/>
    </row>
    <row r="14" spans="1:12" x14ac:dyDescent="0.25">
      <c r="A14" s="15" t="s">
        <v>12</v>
      </c>
      <c r="B14" s="127">
        <f>'Sat Series One'!J14</f>
        <v>120</v>
      </c>
      <c r="C14" s="127">
        <f>'Sat Series Two'!G12</f>
        <v>57</v>
      </c>
      <c r="D14" s="56">
        <f ca="1">'Sat Series Three'!I12</f>
        <v>50</v>
      </c>
      <c r="E14" s="65">
        <f t="shared" ca="1" si="0"/>
        <v>227</v>
      </c>
      <c r="F14" s="21"/>
      <c r="L14" s="54"/>
    </row>
    <row r="15" spans="1:12" x14ac:dyDescent="0.25">
      <c r="A15" s="14" t="s">
        <v>11</v>
      </c>
      <c r="B15" s="127">
        <f>'Sat Series One'!J13</f>
        <v>120</v>
      </c>
      <c r="C15" s="127">
        <f>'Sat Series Two'!G15</f>
        <v>75</v>
      </c>
      <c r="D15" s="56">
        <f>'Sat Series Three'!I10</f>
        <v>36</v>
      </c>
      <c r="E15" s="65">
        <f t="shared" si="0"/>
        <v>231</v>
      </c>
      <c r="F15" s="21"/>
      <c r="L15" s="54"/>
    </row>
    <row r="16" spans="1:12" x14ac:dyDescent="0.25">
      <c r="A16" s="14" t="s">
        <v>15</v>
      </c>
      <c r="B16" s="127">
        <f>'Sat Series One'!J17</f>
        <v>120</v>
      </c>
      <c r="C16" s="127">
        <f>'Sat Series Two'!G17</f>
        <v>75</v>
      </c>
      <c r="D16" s="56">
        <f ca="1">'Sat Series Three'!I15</f>
        <v>46</v>
      </c>
      <c r="E16" s="65">
        <f t="shared" ca="1" si="0"/>
        <v>241</v>
      </c>
      <c r="F16" s="21"/>
      <c r="L16" s="54"/>
    </row>
    <row r="17" spans="1:12" x14ac:dyDescent="0.25">
      <c r="A17" s="14" t="s">
        <v>16</v>
      </c>
      <c r="B17" s="127">
        <f>'Sat Series One'!J18</f>
        <v>120</v>
      </c>
      <c r="C17" s="127">
        <f>'Sat Series Two'!G18</f>
        <v>75</v>
      </c>
      <c r="D17" s="56">
        <f ca="1">'Sat Series Three'!I14</f>
        <v>48</v>
      </c>
      <c r="E17" s="65">
        <f t="shared" ca="1" si="0"/>
        <v>243</v>
      </c>
      <c r="F17" s="21"/>
      <c r="L17" s="54"/>
    </row>
    <row r="18" spans="1:12" ht="15.75" thickBot="1" x14ac:dyDescent="0.3">
      <c r="A18" s="16" t="s">
        <v>13</v>
      </c>
      <c r="B18" s="189">
        <f>'Sat Series One'!J15</f>
        <v>120</v>
      </c>
      <c r="C18" s="189">
        <f>'Sat Series Two'!G16</f>
        <v>75</v>
      </c>
      <c r="D18" s="190">
        <f ca="1">'Sat Series Three'!I13</f>
        <v>55</v>
      </c>
      <c r="E18" s="141">
        <f t="shared" ca="1" si="0"/>
        <v>250</v>
      </c>
      <c r="F18" s="239"/>
      <c r="L18" s="54"/>
    </row>
    <row r="19" spans="1:12" ht="15.75" thickBot="1" x14ac:dyDescent="0.3">
      <c r="A19" s="20"/>
      <c r="B19" s="20"/>
      <c r="C19" s="20"/>
      <c r="D19" s="20"/>
      <c r="E19" s="214"/>
      <c r="F19"/>
    </row>
    <row r="20" spans="1:12" x14ac:dyDescent="0.25">
      <c r="A20" s="42" t="s">
        <v>50</v>
      </c>
      <c r="B20" s="18"/>
      <c r="C20" s="18"/>
      <c r="D20" s="18"/>
      <c r="E20" s="240"/>
      <c r="F20" s="19"/>
    </row>
    <row r="21" spans="1:12" ht="18.75" x14ac:dyDescent="0.3">
      <c r="A21" s="11" t="s">
        <v>31</v>
      </c>
      <c r="B21" s="20"/>
      <c r="C21" s="20"/>
      <c r="D21" s="20"/>
      <c r="E21" s="214"/>
      <c r="F21" s="21"/>
      <c r="I21" s="213"/>
    </row>
    <row r="22" spans="1:12" s="54" customFormat="1" ht="15.75" thickBot="1" x14ac:dyDescent="0.3">
      <c r="A22" s="107"/>
      <c r="B22" s="216"/>
      <c r="C22" s="216"/>
      <c r="D22" s="216"/>
      <c r="E22" s="241"/>
      <c r="F22" s="239"/>
      <c r="I22" s="213"/>
    </row>
    <row r="23" spans="1:12" x14ac:dyDescent="0.25">
      <c r="A23" s="37" t="s">
        <v>18</v>
      </c>
      <c r="B23" s="37" t="s">
        <v>53</v>
      </c>
      <c r="C23" s="37" t="s">
        <v>54</v>
      </c>
      <c r="D23" s="37" t="s">
        <v>55</v>
      </c>
      <c r="E23" s="151" t="s">
        <v>56</v>
      </c>
      <c r="F23" s="142" t="s">
        <v>48</v>
      </c>
    </row>
    <row r="24" spans="1:12" ht="15.75" thickBot="1" x14ac:dyDescent="0.3">
      <c r="A24" s="53" t="s">
        <v>24</v>
      </c>
      <c r="B24" s="127">
        <f>'Sat Series One'!G25</f>
        <v>6</v>
      </c>
      <c r="C24" s="127">
        <f>'Sat Series Two'!F25</f>
        <v>6</v>
      </c>
      <c r="D24" s="127">
        <f>'Sat Series Three'!I26</f>
        <v>25</v>
      </c>
      <c r="E24" s="57">
        <f t="shared" ref="E24:E29" si="1">SUM(B24:D24)</f>
        <v>37</v>
      </c>
      <c r="F24" s="182" t="s">
        <v>1</v>
      </c>
    </row>
    <row r="25" spans="1:12" x14ac:dyDescent="0.25">
      <c r="A25" s="52" t="s">
        <v>23</v>
      </c>
      <c r="B25" s="127">
        <f>'Sat Series One'!G26</f>
        <v>9</v>
      </c>
      <c r="C25" s="127">
        <f>'Sat Series Two'!F26</f>
        <v>9</v>
      </c>
      <c r="D25" s="127">
        <f>'Sat Series Three'!I27</f>
        <v>29</v>
      </c>
      <c r="E25" s="57">
        <f t="shared" si="1"/>
        <v>47</v>
      </c>
      <c r="F25" s="183" t="s">
        <v>3</v>
      </c>
    </row>
    <row r="26" spans="1:12" x14ac:dyDescent="0.25">
      <c r="A26" s="53" t="s">
        <v>27</v>
      </c>
      <c r="B26" s="127">
        <f>'Sat Series One'!G29</f>
        <v>35</v>
      </c>
      <c r="C26" s="127">
        <f>'Sat Series Two'!F27</f>
        <v>17</v>
      </c>
      <c r="D26" s="127">
        <f>'Sat Series Three'!I25</f>
        <v>14</v>
      </c>
      <c r="E26" s="57">
        <f t="shared" si="1"/>
        <v>66</v>
      </c>
      <c r="F26" s="181" t="s">
        <v>29</v>
      </c>
    </row>
    <row r="27" spans="1:12" x14ac:dyDescent="0.25">
      <c r="A27" s="50" t="s">
        <v>25</v>
      </c>
      <c r="B27" s="127">
        <f>'Sat Series One'!G27</f>
        <v>35</v>
      </c>
      <c r="C27" s="127">
        <f>'Sat Series Two'!F28</f>
        <v>28</v>
      </c>
      <c r="D27" s="127">
        <f>'Sat Series Three'!I28</f>
        <v>36</v>
      </c>
      <c r="E27" s="57">
        <f t="shared" si="1"/>
        <v>99</v>
      </c>
      <c r="F27" s="176"/>
    </row>
    <row r="28" spans="1:12" x14ac:dyDescent="0.25">
      <c r="A28" s="50" t="s">
        <v>28</v>
      </c>
      <c r="B28" s="127">
        <f>'Sat Series One'!G30</f>
        <v>35</v>
      </c>
      <c r="C28" s="127">
        <f>'Sat Series Two'!F30</f>
        <v>28</v>
      </c>
      <c r="D28" s="127">
        <f>'Sat Series Three'!I29</f>
        <v>37</v>
      </c>
      <c r="E28" s="57">
        <f t="shared" si="1"/>
        <v>100</v>
      </c>
      <c r="F28" s="155"/>
    </row>
    <row r="29" spans="1:12" ht="15.75" thickBot="1" x14ac:dyDescent="0.3">
      <c r="A29" s="51" t="s">
        <v>26</v>
      </c>
      <c r="B29" s="189">
        <f>'Sat Series One'!G28</f>
        <v>35</v>
      </c>
      <c r="C29" s="189">
        <f>'Sat Series Two'!F29</f>
        <v>28</v>
      </c>
      <c r="D29" s="189">
        <f>'Sat Series Three'!I30</f>
        <v>42</v>
      </c>
      <c r="E29" s="198">
        <f t="shared" si="1"/>
        <v>105</v>
      </c>
      <c r="F29" s="156"/>
    </row>
    <row r="30" spans="1:12" x14ac:dyDescent="0.25">
      <c r="A30" s="20"/>
      <c r="B30" s="20"/>
      <c r="C30" s="20"/>
      <c r="D30" s="20"/>
      <c r="E30" s="20"/>
      <c r="F30" s="214"/>
    </row>
    <row r="31" spans="1:12" ht="15.75" thickBot="1" x14ac:dyDescent="0.3">
      <c r="A31" s="20"/>
      <c r="B31" s="20"/>
      <c r="C31" s="20"/>
      <c r="D31" s="20"/>
      <c r="E31" s="20"/>
      <c r="F31" s="214"/>
    </row>
    <row r="32" spans="1:12" x14ac:dyDescent="0.25">
      <c r="A32" s="20"/>
      <c r="B32" s="42" t="s">
        <v>50</v>
      </c>
      <c r="C32" s="219"/>
      <c r="D32" s="18"/>
      <c r="E32" s="19"/>
    </row>
    <row r="33" spans="1:5" ht="18.75" x14ac:dyDescent="0.3">
      <c r="A33" s="20"/>
      <c r="B33" s="11" t="s">
        <v>43</v>
      </c>
      <c r="C33" s="2"/>
      <c r="D33" s="20"/>
      <c r="E33" s="21"/>
    </row>
    <row r="34" spans="1:5" ht="15.75" thickBot="1" x14ac:dyDescent="0.3">
      <c r="A34" s="20"/>
      <c r="B34" s="107"/>
      <c r="C34" s="108"/>
      <c r="D34" s="216"/>
      <c r="E34" s="217"/>
    </row>
    <row r="35" spans="1:5" x14ac:dyDescent="0.25">
      <c r="A35" s="20"/>
      <c r="B35" s="37" t="s">
        <v>18</v>
      </c>
      <c r="C35" s="37" t="s">
        <v>40</v>
      </c>
      <c r="D35" s="179" t="s">
        <v>35</v>
      </c>
      <c r="E35" s="142" t="s">
        <v>48</v>
      </c>
    </row>
    <row r="36" spans="1:5" x14ac:dyDescent="0.25">
      <c r="A36" s="20"/>
      <c r="B36" s="220" t="s">
        <v>36</v>
      </c>
      <c r="C36" s="174" t="s">
        <v>41</v>
      </c>
      <c r="D36" s="177">
        <v>145</v>
      </c>
      <c r="E36" s="182" t="s">
        <v>1</v>
      </c>
    </row>
    <row r="37" spans="1:5" x14ac:dyDescent="0.25">
      <c r="A37" s="20"/>
      <c r="B37" s="220" t="s">
        <v>37</v>
      </c>
      <c r="C37" s="174" t="s">
        <v>42</v>
      </c>
      <c r="D37" s="177">
        <v>158</v>
      </c>
      <c r="E37" s="183" t="s">
        <v>3</v>
      </c>
    </row>
    <row r="38" spans="1:5" x14ac:dyDescent="0.25">
      <c r="A38" s="20"/>
      <c r="B38" s="220" t="s">
        <v>38</v>
      </c>
      <c r="C38" s="174" t="s">
        <v>41</v>
      </c>
      <c r="D38" s="177">
        <v>190</v>
      </c>
      <c r="E38" s="181" t="s">
        <v>29</v>
      </c>
    </row>
    <row r="39" spans="1:5" x14ac:dyDescent="0.25">
      <c r="A39" s="20"/>
      <c r="B39" s="220" t="s">
        <v>39</v>
      </c>
      <c r="C39" s="174" t="s">
        <v>42</v>
      </c>
      <c r="D39" s="177">
        <v>206</v>
      </c>
      <c r="E39" s="176"/>
    </row>
    <row r="40" spans="1:5" x14ac:dyDescent="0.25">
      <c r="A40" s="20"/>
      <c r="B40" s="50"/>
      <c r="C40" s="25"/>
      <c r="D40" s="177"/>
      <c r="E40" s="155"/>
    </row>
    <row r="41" spans="1:5" ht="15.75" thickBot="1" x14ac:dyDescent="0.3">
      <c r="A41" s="20"/>
      <c r="B41" s="51"/>
      <c r="C41" s="180"/>
      <c r="D41" s="178"/>
      <c r="E41" s="156"/>
    </row>
  </sheetData>
  <sortState ref="A5:E18">
    <sortCondition ref="E1:E14"/>
  </sortState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opLeftCell="A2" workbookViewId="0">
      <selection activeCell="A21" sqref="A21:XFD21"/>
    </sheetView>
  </sheetViews>
  <sheetFormatPr defaultRowHeight="12" x14ac:dyDescent="0.2"/>
  <cols>
    <col min="1" max="1" width="17.42578125" style="55" bestFit="1" customWidth="1"/>
    <col min="2" max="8" width="10.7109375" style="55" customWidth="1"/>
    <col min="9" max="16384" width="9.140625" style="55"/>
  </cols>
  <sheetData>
    <row r="1" spans="1:9" ht="18.75" x14ac:dyDescent="0.3">
      <c r="A1" s="205" t="s">
        <v>51</v>
      </c>
      <c r="B1" s="128"/>
      <c r="C1" s="128"/>
      <c r="D1" s="128"/>
      <c r="E1" s="128"/>
      <c r="F1" s="128"/>
      <c r="G1" s="128"/>
      <c r="H1" s="128"/>
    </row>
    <row r="2" spans="1:9" ht="12.75" thickBot="1" x14ac:dyDescent="0.25">
      <c r="A2" s="128"/>
      <c r="B2" s="128"/>
      <c r="C2" s="128"/>
      <c r="D2" s="128"/>
      <c r="E2" s="128"/>
      <c r="F2" s="128"/>
      <c r="G2" s="128"/>
      <c r="H2" s="128"/>
    </row>
    <row r="3" spans="1:9" ht="16.5" thickBot="1" x14ac:dyDescent="0.3">
      <c r="A3" s="206" t="s">
        <v>44</v>
      </c>
      <c r="B3" s="62">
        <v>42194</v>
      </c>
      <c r="C3" s="63">
        <v>42194</v>
      </c>
      <c r="D3" s="62">
        <v>42208</v>
      </c>
      <c r="E3" s="63">
        <v>42208</v>
      </c>
      <c r="F3" s="68">
        <v>42215</v>
      </c>
      <c r="G3" s="67"/>
    </row>
    <row r="4" spans="1:9" ht="12.75" thickBot="1" x14ac:dyDescent="0.25">
      <c r="A4" s="227" t="s">
        <v>18</v>
      </c>
      <c r="B4" s="221" t="s">
        <v>19</v>
      </c>
      <c r="C4" s="222" t="s">
        <v>20</v>
      </c>
      <c r="D4" s="223" t="s">
        <v>19</v>
      </c>
      <c r="E4" s="224" t="s">
        <v>20</v>
      </c>
      <c r="F4" s="225" t="s">
        <v>19</v>
      </c>
      <c r="G4" s="228" t="s">
        <v>35</v>
      </c>
      <c r="H4" s="202" t="s">
        <v>48</v>
      </c>
    </row>
    <row r="5" spans="1:9" x14ac:dyDescent="0.2">
      <c r="A5" s="184" t="s">
        <v>2</v>
      </c>
      <c r="B5" s="185">
        <v>2</v>
      </c>
      <c r="C5" s="185">
        <v>2</v>
      </c>
      <c r="D5" s="185">
        <v>1</v>
      </c>
      <c r="E5" s="185">
        <v>1</v>
      </c>
      <c r="F5" s="186">
        <v>2</v>
      </c>
      <c r="G5" s="201">
        <v>8</v>
      </c>
      <c r="H5" s="256" t="s">
        <v>1</v>
      </c>
      <c r="I5" s="55" t="s">
        <v>57</v>
      </c>
    </row>
    <row r="6" spans="1:9" x14ac:dyDescent="0.2">
      <c r="A6" s="187" t="s">
        <v>0</v>
      </c>
      <c r="B6" s="127">
        <v>1</v>
      </c>
      <c r="C6" s="127">
        <v>1</v>
      </c>
      <c r="D6" s="209">
        <v>12</v>
      </c>
      <c r="E6" s="209">
        <v>12</v>
      </c>
      <c r="F6" s="56">
        <v>1</v>
      </c>
      <c r="G6" s="199">
        <v>27</v>
      </c>
      <c r="H6" s="257" t="s">
        <v>3</v>
      </c>
      <c r="I6" s="55" t="s">
        <v>57</v>
      </c>
    </row>
    <row r="7" spans="1:9" x14ac:dyDescent="0.2">
      <c r="A7" s="187" t="s">
        <v>14</v>
      </c>
      <c r="B7" s="209">
        <v>12</v>
      </c>
      <c r="C7" s="209">
        <v>12</v>
      </c>
      <c r="D7" s="127">
        <v>3</v>
      </c>
      <c r="E7" s="127">
        <v>2</v>
      </c>
      <c r="F7" s="56">
        <v>3</v>
      </c>
      <c r="G7" s="199">
        <v>32</v>
      </c>
      <c r="H7" s="259" t="s">
        <v>1</v>
      </c>
      <c r="I7" s="55" t="s">
        <v>59</v>
      </c>
    </row>
    <row r="8" spans="1:9" x14ac:dyDescent="0.2">
      <c r="A8" s="187" t="s">
        <v>8</v>
      </c>
      <c r="B8" s="209">
        <v>12</v>
      </c>
      <c r="C8" s="127">
        <v>12</v>
      </c>
      <c r="D8" s="127">
        <v>2</v>
      </c>
      <c r="E8" s="127">
        <v>4</v>
      </c>
      <c r="F8" s="56">
        <v>6</v>
      </c>
      <c r="G8" s="199">
        <v>36</v>
      </c>
      <c r="H8" s="258" t="s">
        <v>3</v>
      </c>
      <c r="I8" s="55" t="s">
        <v>59</v>
      </c>
    </row>
    <row r="9" spans="1:9" x14ac:dyDescent="0.2">
      <c r="A9" s="187" t="s">
        <v>5</v>
      </c>
      <c r="B9" s="127">
        <v>3</v>
      </c>
      <c r="C9" s="127">
        <v>3</v>
      </c>
      <c r="D9" s="209">
        <v>12</v>
      </c>
      <c r="E9" s="209">
        <v>12</v>
      </c>
      <c r="F9" s="211">
        <v>12</v>
      </c>
      <c r="G9" s="199">
        <v>42</v>
      </c>
      <c r="H9" s="203" t="s">
        <v>1</v>
      </c>
      <c r="I9" s="55" t="s">
        <v>58</v>
      </c>
    </row>
    <row r="10" spans="1:9" x14ac:dyDescent="0.2">
      <c r="A10" s="187" t="s">
        <v>16</v>
      </c>
      <c r="B10" s="209">
        <v>12</v>
      </c>
      <c r="C10" s="209">
        <v>12</v>
      </c>
      <c r="D10" s="127">
        <v>6</v>
      </c>
      <c r="E10" s="127">
        <v>5</v>
      </c>
      <c r="F10" s="56">
        <v>7</v>
      </c>
      <c r="G10" s="199">
        <v>42</v>
      </c>
      <c r="H10" s="203"/>
    </row>
    <row r="11" spans="1:9" x14ac:dyDescent="0.2">
      <c r="A11" s="187" t="s">
        <v>4</v>
      </c>
      <c r="B11" s="209">
        <v>12</v>
      </c>
      <c r="C11" s="209">
        <v>12</v>
      </c>
      <c r="D11" s="127">
        <v>4</v>
      </c>
      <c r="E11" s="127">
        <v>3</v>
      </c>
      <c r="F11" s="211">
        <v>12</v>
      </c>
      <c r="G11" s="199">
        <v>43</v>
      </c>
      <c r="H11" s="203" t="s">
        <v>3</v>
      </c>
      <c r="I11" s="55" t="s">
        <v>58</v>
      </c>
    </row>
    <row r="12" spans="1:9" x14ac:dyDescent="0.2">
      <c r="A12" s="187" t="s">
        <v>7</v>
      </c>
      <c r="B12" s="209">
        <v>12</v>
      </c>
      <c r="C12" s="209">
        <v>12</v>
      </c>
      <c r="D12" s="209">
        <v>12</v>
      </c>
      <c r="E12" s="209">
        <v>12</v>
      </c>
      <c r="F12" s="56">
        <v>4</v>
      </c>
      <c r="G12" s="199">
        <v>52</v>
      </c>
      <c r="H12" s="203"/>
    </row>
    <row r="13" spans="1:9" x14ac:dyDescent="0.2">
      <c r="A13" s="187" t="s">
        <v>46</v>
      </c>
      <c r="B13" s="209">
        <v>12</v>
      </c>
      <c r="C13" s="209">
        <v>12</v>
      </c>
      <c r="D13" s="127">
        <v>5</v>
      </c>
      <c r="E13" s="209">
        <v>12</v>
      </c>
      <c r="F13" s="211">
        <v>12</v>
      </c>
      <c r="G13" s="199">
        <v>53</v>
      </c>
      <c r="H13" s="203"/>
    </row>
    <row r="14" spans="1:9" x14ac:dyDescent="0.2">
      <c r="A14" s="187" t="s">
        <v>10</v>
      </c>
      <c r="B14" s="209">
        <v>12</v>
      </c>
      <c r="C14" s="209">
        <v>12</v>
      </c>
      <c r="D14" s="209">
        <v>12</v>
      </c>
      <c r="E14" s="209">
        <v>12</v>
      </c>
      <c r="F14" s="56">
        <v>5</v>
      </c>
      <c r="G14" s="199">
        <v>53</v>
      </c>
      <c r="H14" s="203"/>
    </row>
    <row r="15" spans="1:9" x14ac:dyDescent="0.2">
      <c r="A15" s="187" t="s">
        <v>13</v>
      </c>
      <c r="B15" s="209">
        <v>12</v>
      </c>
      <c r="C15" s="209">
        <v>12</v>
      </c>
      <c r="D15" s="127">
        <v>7</v>
      </c>
      <c r="E15" s="209">
        <v>12</v>
      </c>
      <c r="F15" s="211">
        <v>12</v>
      </c>
      <c r="G15" s="199">
        <v>55</v>
      </c>
      <c r="H15" s="203"/>
    </row>
    <row r="16" spans="1:9" ht="12.75" thickBot="1" x14ac:dyDescent="0.25">
      <c r="A16" s="188" t="s">
        <v>9</v>
      </c>
      <c r="B16" s="210">
        <v>12</v>
      </c>
      <c r="C16" s="210">
        <v>12</v>
      </c>
      <c r="D16" s="210">
        <v>12</v>
      </c>
      <c r="E16" s="210">
        <v>12</v>
      </c>
      <c r="F16" s="212">
        <v>12</v>
      </c>
      <c r="G16" s="200">
        <v>60</v>
      </c>
      <c r="H16" s="204"/>
    </row>
    <row r="17" spans="1:9" x14ac:dyDescent="0.2">
      <c r="A17" s="128"/>
      <c r="B17" s="128"/>
      <c r="C17" s="128"/>
      <c r="D17" s="128"/>
      <c r="E17" s="128"/>
      <c r="F17" s="128"/>
      <c r="G17" s="128"/>
      <c r="H17" s="128"/>
      <c r="I17" s="128"/>
    </row>
    <row r="18" spans="1:9" ht="12.75" thickBot="1" x14ac:dyDescent="0.25">
      <c r="A18" s="128"/>
      <c r="B18" s="128"/>
      <c r="C18" s="128"/>
      <c r="D18" s="128"/>
      <c r="E18" s="128"/>
      <c r="F18" s="128"/>
      <c r="G18" s="128"/>
      <c r="H18" s="128"/>
      <c r="I18" s="128"/>
    </row>
    <row r="19" spans="1:9" ht="16.5" thickBot="1" x14ac:dyDescent="0.3">
      <c r="A19" s="206" t="s">
        <v>31</v>
      </c>
      <c r="B19" s="62">
        <v>42194</v>
      </c>
      <c r="C19" s="63">
        <v>42194</v>
      </c>
      <c r="D19" s="62">
        <v>42208</v>
      </c>
      <c r="E19" s="63">
        <v>42208</v>
      </c>
      <c r="F19" s="68">
        <v>42215</v>
      </c>
      <c r="G19" s="67"/>
    </row>
    <row r="20" spans="1:9" ht="12.75" thickBot="1" x14ac:dyDescent="0.25">
      <c r="A20" s="130" t="s">
        <v>18</v>
      </c>
      <c r="B20" s="221" t="s">
        <v>19</v>
      </c>
      <c r="C20" s="222" t="s">
        <v>20</v>
      </c>
      <c r="D20" s="223" t="s">
        <v>19</v>
      </c>
      <c r="E20" s="224" t="s">
        <v>20</v>
      </c>
      <c r="F20" s="225" t="s">
        <v>19</v>
      </c>
      <c r="G20" s="191" t="s">
        <v>35</v>
      </c>
      <c r="H20" s="202" t="s">
        <v>48</v>
      </c>
    </row>
    <row r="21" spans="1:9" x14ac:dyDescent="0.2">
      <c r="A21" s="199" t="s">
        <v>23</v>
      </c>
      <c r="B21" s="94">
        <v>2</v>
      </c>
      <c r="C21" s="137">
        <v>2</v>
      </c>
      <c r="D21" s="143">
        <v>3</v>
      </c>
      <c r="E21" s="66">
        <v>4</v>
      </c>
      <c r="F21" s="140">
        <v>3</v>
      </c>
      <c r="G21" s="194">
        <v>14</v>
      </c>
      <c r="H21" s="256" t="s">
        <v>1</v>
      </c>
    </row>
    <row r="22" spans="1:9" x14ac:dyDescent="0.2">
      <c r="A22" s="226" t="s">
        <v>25</v>
      </c>
      <c r="B22" s="59">
        <v>3</v>
      </c>
      <c r="C22" s="57">
        <v>3</v>
      </c>
      <c r="D22" s="61">
        <v>4</v>
      </c>
      <c r="E22" s="64">
        <v>3</v>
      </c>
      <c r="F22" s="65">
        <v>4</v>
      </c>
      <c r="G22" s="192">
        <v>17</v>
      </c>
      <c r="H22" s="257"/>
    </row>
    <row r="23" spans="1:9" ht="12.75" thickBot="1" x14ac:dyDescent="0.25">
      <c r="A23" s="200" t="s">
        <v>45</v>
      </c>
      <c r="B23" s="195">
        <v>4</v>
      </c>
      <c r="C23" s="196">
        <v>4</v>
      </c>
      <c r="D23" s="197">
        <v>1</v>
      </c>
      <c r="E23" s="198">
        <v>2</v>
      </c>
      <c r="F23" s="141">
        <v>2</v>
      </c>
      <c r="G23" s="193">
        <v>19</v>
      </c>
      <c r="H23" s="260"/>
    </row>
    <row r="24" spans="1:9" x14ac:dyDescent="0.2">
      <c r="H24" s="26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I23" sqref="I23:K25"/>
    </sheetView>
  </sheetViews>
  <sheetFormatPr defaultRowHeight="15" x14ac:dyDescent="0.25"/>
  <cols>
    <col min="1" max="1" width="15.28515625" bestFit="1" customWidth="1"/>
    <col min="9" max="9" width="21.5703125" bestFit="1" customWidth="1"/>
  </cols>
  <sheetData>
    <row r="1" spans="1:11" ht="15.75" thickBot="1" x14ac:dyDescent="0.3">
      <c r="A1" t="s">
        <v>60</v>
      </c>
      <c r="I1" s="247" t="s">
        <v>62</v>
      </c>
      <c r="J1" s="54"/>
    </row>
    <row r="2" spans="1:11" s="54" customFormat="1" x14ac:dyDescent="0.25">
      <c r="A2" s="157" t="s">
        <v>0</v>
      </c>
      <c r="B2" s="242" t="s">
        <v>1</v>
      </c>
      <c r="C2" s="54" t="s">
        <v>57</v>
      </c>
      <c r="I2" s="131" t="s">
        <v>24</v>
      </c>
      <c r="J2" s="243" t="s">
        <v>1</v>
      </c>
    </row>
    <row r="3" spans="1:11" s="54" customFormat="1" x14ac:dyDescent="0.25">
      <c r="A3" s="157" t="s">
        <v>61</v>
      </c>
      <c r="B3" s="242"/>
      <c r="C3" s="54" t="s">
        <v>58</v>
      </c>
      <c r="I3" s="116" t="s">
        <v>23</v>
      </c>
      <c r="J3" s="244" t="s">
        <v>3</v>
      </c>
      <c r="K3"/>
    </row>
    <row r="4" spans="1:11" s="54" customFormat="1" x14ac:dyDescent="0.25">
      <c r="A4" s="157" t="s">
        <v>5</v>
      </c>
      <c r="B4" s="242" t="s">
        <v>1</v>
      </c>
      <c r="C4" s="54" t="s">
        <v>59</v>
      </c>
      <c r="I4" s="131" t="s">
        <v>25</v>
      </c>
      <c r="J4" s="244" t="s">
        <v>6</v>
      </c>
      <c r="K4" s="60"/>
    </row>
    <row r="5" spans="1:11" s="54" customFormat="1" x14ac:dyDescent="0.25">
      <c r="A5" s="247"/>
      <c r="B5" s="248"/>
      <c r="I5"/>
      <c r="J5"/>
      <c r="K5" s="60"/>
    </row>
    <row r="6" spans="1:11" s="54" customFormat="1" x14ac:dyDescent="0.25">
      <c r="J6" s="55"/>
      <c r="K6" s="60"/>
    </row>
    <row r="7" spans="1:11" ht="15.75" thickBot="1" x14ac:dyDescent="0.3">
      <c r="A7" s="249" t="s">
        <v>63</v>
      </c>
      <c r="I7" s="247" t="s">
        <v>64</v>
      </c>
    </row>
    <row r="8" spans="1:11" s="55" customFormat="1" ht="12.75" thickBot="1" x14ac:dyDescent="0.25">
      <c r="A8" s="236" t="s">
        <v>2</v>
      </c>
      <c r="B8" s="245" t="s">
        <v>1</v>
      </c>
      <c r="C8" s="58" t="s">
        <v>57</v>
      </c>
      <c r="I8" s="129" t="s">
        <v>24</v>
      </c>
      <c r="J8" s="250" t="s">
        <v>1</v>
      </c>
    </row>
    <row r="9" spans="1:11" s="55" customFormat="1" ht="12" x14ac:dyDescent="0.2">
      <c r="A9" s="157" t="s">
        <v>8</v>
      </c>
      <c r="B9" s="242" t="s">
        <v>1</v>
      </c>
      <c r="C9" s="58" t="s">
        <v>59</v>
      </c>
      <c r="I9" s="130" t="s">
        <v>23</v>
      </c>
      <c r="J9" s="251" t="s">
        <v>3</v>
      </c>
    </row>
    <row r="10" spans="1:11" s="55" customFormat="1" ht="12" x14ac:dyDescent="0.2">
      <c r="A10" s="157" t="s">
        <v>4</v>
      </c>
      <c r="B10" s="246" t="s">
        <v>1</v>
      </c>
      <c r="C10" s="58" t="s">
        <v>58</v>
      </c>
      <c r="I10" s="131" t="s">
        <v>27</v>
      </c>
      <c r="J10" s="251" t="s">
        <v>29</v>
      </c>
    </row>
    <row r="11" spans="1:11" x14ac:dyDescent="0.25">
      <c r="I11" s="55"/>
      <c r="J11" s="55"/>
    </row>
    <row r="12" spans="1:11" s="54" customFormat="1" x14ac:dyDescent="0.25">
      <c r="A12" s="249"/>
      <c r="B12" s="254"/>
      <c r="I12"/>
      <c r="J12"/>
    </row>
    <row r="13" spans="1:11" ht="15.75" thickBot="1" x14ac:dyDescent="0.3">
      <c r="A13" s="249" t="s">
        <v>65</v>
      </c>
      <c r="I13" s="247" t="s">
        <v>66</v>
      </c>
    </row>
    <row r="14" spans="1:11" s="54" customFormat="1" x14ac:dyDescent="0.25">
      <c r="A14" s="236" t="s">
        <v>0</v>
      </c>
      <c r="B14" s="250" t="s">
        <v>1</v>
      </c>
      <c r="C14" s="20" t="s">
        <v>57</v>
      </c>
      <c r="I14" s="232" t="s">
        <v>27</v>
      </c>
      <c r="J14" s="246" t="s">
        <v>1</v>
      </c>
    </row>
    <row r="15" spans="1:11" s="54" customFormat="1" x14ac:dyDescent="0.25">
      <c r="A15" s="157" t="s">
        <v>14</v>
      </c>
      <c r="B15" s="172" t="s">
        <v>1</v>
      </c>
      <c r="C15" s="20" t="s">
        <v>59</v>
      </c>
      <c r="I15" s="233" t="s">
        <v>24</v>
      </c>
      <c r="J15" s="246" t="s">
        <v>3</v>
      </c>
    </row>
    <row r="16" spans="1:11" s="54" customFormat="1" x14ac:dyDescent="0.25">
      <c r="A16" s="157" t="s">
        <v>11</v>
      </c>
      <c r="B16" s="172" t="s">
        <v>1</v>
      </c>
      <c r="C16" s="20" t="s">
        <v>58</v>
      </c>
      <c r="I16" s="233" t="s">
        <v>23</v>
      </c>
      <c r="J16" s="246" t="s">
        <v>29</v>
      </c>
    </row>
    <row r="17" spans="1:11" x14ac:dyDescent="0.25">
      <c r="I17" s="54"/>
      <c r="J17" s="54"/>
    </row>
    <row r="18" spans="1:11" ht="15.75" thickBot="1" x14ac:dyDescent="0.3">
      <c r="A18" s="263" t="s">
        <v>67</v>
      </c>
      <c r="I18" s="264" t="s">
        <v>68</v>
      </c>
      <c r="J18" s="54"/>
    </row>
    <row r="19" spans="1:11" s="55" customFormat="1" ht="12" x14ac:dyDescent="0.2">
      <c r="A19" s="184" t="s">
        <v>2</v>
      </c>
      <c r="B19" s="256" t="s">
        <v>1</v>
      </c>
      <c r="C19" s="55" t="s">
        <v>57</v>
      </c>
      <c r="I19" s="199" t="s">
        <v>23</v>
      </c>
      <c r="J19" s="256" t="s">
        <v>1</v>
      </c>
    </row>
    <row r="20" spans="1:11" s="55" customFormat="1" x14ac:dyDescent="0.25">
      <c r="A20" s="187" t="s">
        <v>0</v>
      </c>
      <c r="B20" s="257" t="s">
        <v>3</v>
      </c>
      <c r="C20" s="55" t="s">
        <v>57</v>
      </c>
      <c r="I20" s="54"/>
      <c r="J20" s="54"/>
    </row>
    <row r="21" spans="1:11" s="55" customFormat="1" x14ac:dyDescent="0.25">
      <c r="A21" s="187" t="s">
        <v>5</v>
      </c>
      <c r="B21" s="203" t="s">
        <v>1</v>
      </c>
      <c r="C21" s="55" t="s">
        <v>58</v>
      </c>
      <c r="I21" s="54"/>
      <c r="J21" s="54"/>
    </row>
    <row r="22" spans="1:11" s="55" customFormat="1" x14ac:dyDescent="0.25">
      <c r="A22" s="187" t="s">
        <v>4</v>
      </c>
      <c r="B22" s="203" t="s">
        <v>3</v>
      </c>
      <c r="C22" s="55" t="s">
        <v>58</v>
      </c>
      <c r="I22" t="s">
        <v>77</v>
      </c>
      <c r="J22"/>
      <c r="K22" s="261"/>
    </row>
    <row r="23" spans="1:11" s="55" customFormat="1" ht="12" x14ac:dyDescent="0.2">
      <c r="A23" s="187" t="s">
        <v>14</v>
      </c>
      <c r="B23" s="259" t="s">
        <v>1</v>
      </c>
      <c r="C23" s="55" t="s">
        <v>59</v>
      </c>
      <c r="I23" s="220" t="s">
        <v>36</v>
      </c>
      <c r="J23" s="174" t="s">
        <v>41</v>
      </c>
      <c r="K23" s="257" t="s">
        <v>1</v>
      </c>
    </row>
    <row r="24" spans="1:11" s="55" customFormat="1" ht="12" x14ac:dyDescent="0.2">
      <c r="A24" s="187" t="s">
        <v>8</v>
      </c>
      <c r="B24" s="258" t="s">
        <v>3</v>
      </c>
      <c r="C24" s="55" t="s">
        <v>59</v>
      </c>
      <c r="I24" s="220" t="s">
        <v>37</v>
      </c>
      <c r="J24" s="174" t="s">
        <v>42</v>
      </c>
      <c r="K24" s="257" t="s">
        <v>3</v>
      </c>
    </row>
    <row r="25" spans="1:11" x14ac:dyDescent="0.25">
      <c r="I25" s="220" t="s">
        <v>38</v>
      </c>
      <c r="J25" s="174" t="s">
        <v>41</v>
      </c>
      <c r="K25" s="259" t="s">
        <v>29</v>
      </c>
    </row>
    <row r="26" spans="1:11" s="54" customFormat="1" x14ac:dyDescent="0.25">
      <c r="I26" s="55"/>
      <c r="J26" s="55"/>
      <c r="K26" s="267"/>
    </row>
    <row r="27" spans="1:11" s="266" customFormat="1" ht="21" x14ac:dyDescent="0.35">
      <c r="A27" s="265" t="s">
        <v>69</v>
      </c>
    </row>
    <row r="28" spans="1:11" s="55" customFormat="1" ht="12" x14ac:dyDescent="0.2"/>
    <row r="29" spans="1:11" x14ac:dyDescent="0.25">
      <c r="A29" t="s">
        <v>70</v>
      </c>
    </row>
    <row r="30" spans="1:11" x14ac:dyDescent="0.25">
      <c r="A30" t="s">
        <v>71</v>
      </c>
      <c r="I30" s="54"/>
      <c r="J30" s="54"/>
    </row>
    <row r="31" spans="1:11" x14ac:dyDescent="0.25">
      <c r="A31" t="s">
        <v>72</v>
      </c>
      <c r="I31" s="54"/>
      <c r="J31" s="54"/>
    </row>
    <row r="32" spans="1:11" s="54" customFormat="1" x14ac:dyDescent="0.25">
      <c r="A32" s="54" t="s">
        <v>75</v>
      </c>
    </row>
    <row r="33" spans="1:10" s="54" customFormat="1" x14ac:dyDescent="0.25">
      <c r="A33" s="54" t="s">
        <v>76</v>
      </c>
    </row>
    <row r="34" spans="1:10" x14ac:dyDescent="0.25">
      <c r="A34" t="s">
        <v>73</v>
      </c>
      <c r="I34" s="55"/>
      <c r="J34" s="55"/>
    </row>
    <row r="35" spans="1:10" x14ac:dyDescent="0.25">
      <c r="A35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6" workbookViewId="0">
      <selection activeCell="C30" sqref="C30"/>
    </sheetView>
  </sheetViews>
  <sheetFormatPr defaultColWidth="8.85546875" defaultRowHeight="15" x14ac:dyDescent="0.25"/>
  <cols>
    <col min="1" max="1" width="44.140625" style="267" bestFit="1" customWidth="1"/>
    <col min="2" max="2" width="17.5703125" style="272" customWidth="1"/>
    <col min="3" max="3" width="24.7109375" style="267" bestFit="1" customWidth="1"/>
    <col min="4" max="4" width="13.85546875" style="267" bestFit="1" customWidth="1"/>
    <col min="5" max="5" width="28.7109375" style="276" bestFit="1" customWidth="1"/>
    <col min="6" max="6" width="22.28515625" style="267" customWidth="1"/>
    <col min="7" max="255" width="8.85546875" style="267"/>
    <col min="256" max="256" width="36.140625" style="267" customWidth="1"/>
    <col min="257" max="257" width="17.5703125" style="267" customWidth="1"/>
    <col min="258" max="258" width="17.28515625" style="267" bestFit="1" customWidth="1"/>
    <col min="259" max="259" width="23.28515625" style="267" bestFit="1" customWidth="1"/>
    <col min="260" max="260" width="13.85546875" style="267" bestFit="1" customWidth="1"/>
    <col min="261" max="261" width="28.7109375" style="267" bestFit="1" customWidth="1"/>
    <col min="262" max="262" width="22.28515625" style="267" customWidth="1"/>
    <col min="263" max="511" width="8.85546875" style="267"/>
    <col min="512" max="512" width="36.140625" style="267" customWidth="1"/>
    <col min="513" max="513" width="17.5703125" style="267" customWidth="1"/>
    <col min="514" max="514" width="17.28515625" style="267" bestFit="1" customWidth="1"/>
    <col min="515" max="515" width="23.28515625" style="267" bestFit="1" customWidth="1"/>
    <col min="516" max="516" width="13.85546875" style="267" bestFit="1" customWidth="1"/>
    <col min="517" max="517" width="28.7109375" style="267" bestFit="1" customWidth="1"/>
    <col min="518" max="518" width="22.28515625" style="267" customWidth="1"/>
    <col min="519" max="767" width="8.85546875" style="267"/>
    <col min="768" max="768" width="36.140625" style="267" customWidth="1"/>
    <col min="769" max="769" width="17.5703125" style="267" customWidth="1"/>
    <col min="770" max="770" width="17.28515625" style="267" bestFit="1" customWidth="1"/>
    <col min="771" max="771" width="23.28515625" style="267" bestFit="1" customWidth="1"/>
    <col min="772" max="772" width="13.85546875" style="267" bestFit="1" customWidth="1"/>
    <col min="773" max="773" width="28.7109375" style="267" bestFit="1" customWidth="1"/>
    <col min="774" max="774" width="22.28515625" style="267" customWidth="1"/>
    <col min="775" max="1023" width="8.85546875" style="267"/>
    <col min="1024" max="1024" width="36.140625" style="267" customWidth="1"/>
    <col min="1025" max="1025" width="17.5703125" style="267" customWidth="1"/>
    <col min="1026" max="1026" width="17.28515625" style="267" bestFit="1" customWidth="1"/>
    <col min="1027" max="1027" width="23.28515625" style="267" bestFit="1" customWidth="1"/>
    <col min="1028" max="1028" width="13.85546875" style="267" bestFit="1" customWidth="1"/>
    <col min="1029" max="1029" width="28.7109375" style="267" bestFit="1" customWidth="1"/>
    <col min="1030" max="1030" width="22.28515625" style="267" customWidth="1"/>
    <col min="1031" max="1279" width="8.85546875" style="267"/>
    <col min="1280" max="1280" width="36.140625" style="267" customWidth="1"/>
    <col min="1281" max="1281" width="17.5703125" style="267" customWidth="1"/>
    <col min="1282" max="1282" width="17.28515625" style="267" bestFit="1" customWidth="1"/>
    <col min="1283" max="1283" width="23.28515625" style="267" bestFit="1" customWidth="1"/>
    <col min="1284" max="1284" width="13.85546875" style="267" bestFit="1" customWidth="1"/>
    <col min="1285" max="1285" width="28.7109375" style="267" bestFit="1" customWidth="1"/>
    <col min="1286" max="1286" width="22.28515625" style="267" customWidth="1"/>
    <col min="1287" max="1535" width="8.85546875" style="267"/>
    <col min="1536" max="1536" width="36.140625" style="267" customWidth="1"/>
    <col min="1537" max="1537" width="17.5703125" style="267" customWidth="1"/>
    <col min="1538" max="1538" width="17.28515625" style="267" bestFit="1" customWidth="1"/>
    <col min="1539" max="1539" width="23.28515625" style="267" bestFit="1" customWidth="1"/>
    <col min="1540" max="1540" width="13.85546875" style="267" bestFit="1" customWidth="1"/>
    <col min="1541" max="1541" width="28.7109375" style="267" bestFit="1" customWidth="1"/>
    <col min="1542" max="1542" width="22.28515625" style="267" customWidth="1"/>
    <col min="1543" max="1791" width="8.85546875" style="267"/>
    <col min="1792" max="1792" width="36.140625" style="267" customWidth="1"/>
    <col min="1793" max="1793" width="17.5703125" style="267" customWidth="1"/>
    <col min="1794" max="1794" width="17.28515625" style="267" bestFit="1" customWidth="1"/>
    <col min="1795" max="1795" width="23.28515625" style="267" bestFit="1" customWidth="1"/>
    <col min="1796" max="1796" width="13.85546875" style="267" bestFit="1" customWidth="1"/>
    <col min="1797" max="1797" width="28.7109375" style="267" bestFit="1" customWidth="1"/>
    <col min="1798" max="1798" width="22.28515625" style="267" customWidth="1"/>
    <col min="1799" max="2047" width="8.85546875" style="267"/>
    <col min="2048" max="2048" width="36.140625" style="267" customWidth="1"/>
    <col min="2049" max="2049" width="17.5703125" style="267" customWidth="1"/>
    <col min="2050" max="2050" width="17.28515625" style="267" bestFit="1" customWidth="1"/>
    <col min="2051" max="2051" width="23.28515625" style="267" bestFit="1" customWidth="1"/>
    <col min="2052" max="2052" width="13.85546875" style="267" bestFit="1" customWidth="1"/>
    <col min="2053" max="2053" width="28.7109375" style="267" bestFit="1" customWidth="1"/>
    <col min="2054" max="2054" width="22.28515625" style="267" customWidth="1"/>
    <col min="2055" max="2303" width="8.85546875" style="267"/>
    <col min="2304" max="2304" width="36.140625" style="267" customWidth="1"/>
    <col min="2305" max="2305" width="17.5703125" style="267" customWidth="1"/>
    <col min="2306" max="2306" width="17.28515625" style="267" bestFit="1" customWidth="1"/>
    <col min="2307" max="2307" width="23.28515625" style="267" bestFit="1" customWidth="1"/>
    <col min="2308" max="2308" width="13.85546875" style="267" bestFit="1" customWidth="1"/>
    <col min="2309" max="2309" width="28.7109375" style="267" bestFit="1" customWidth="1"/>
    <col min="2310" max="2310" width="22.28515625" style="267" customWidth="1"/>
    <col min="2311" max="2559" width="8.85546875" style="267"/>
    <col min="2560" max="2560" width="36.140625" style="267" customWidth="1"/>
    <col min="2561" max="2561" width="17.5703125" style="267" customWidth="1"/>
    <col min="2562" max="2562" width="17.28515625" style="267" bestFit="1" customWidth="1"/>
    <col min="2563" max="2563" width="23.28515625" style="267" bestFit="1" customWidth="1"/>
    <col min="2564" max="2564" width="13.85546875" style="267" bestFit="1" customWidth="1"/>
    <col min="2565" max="2565" width="28.7109375" style="267" bestFit="1" customWidth="1"/>
    <col min="2566" max="2566" width="22.28515625" style="267" customWidth="1"/>
    <col min="2567" max="2815" width="8.85546875" style="267"/>
    <col min="2816" max="2816" width="36.140625" style="267" customWidth="1"/>
    <col min="2817" max="2817" width="17.5703125" style="267" customWidth="1"/>
    <col min="2818" max="2818" width="17.28515625" style="267" bestFit="1" customWidth="1"/>
    <col min="2819" max="2819" width="23.28515625" style="267" bestFit="1" customWidth="1"/>
    <col min="2820" max="2820" width="13.85546875" style="267" bestFit="1" customWidth="1"/>
    <col min="2821" max="2821" width="28.7109375" style="267" bestFit="1" customWidth="1"/>
    <col min="2822" max="2822" width="22.28515625" style="267" customWidth="1"/>
    <col min="2823" max="3071" width="8.85546875" style="267"/>
    <col min="3072" max="3072" width="36.140625" style="267" customWidth="1"/>
    <col min="3073" max="3073" width="17.5703125" style="267" customWidth="1"/>
    <col min="3074" max="3074" width="17.28515625" style="267" bestFit="1" customWidth="1"/>
    <col min="3075" max="3075" width="23.28515625" style="267" bestFit="1" customWidth="1"/>
    <col min="3076" max="3076" width="13.85546875" style="267" bestFit="1" customWidth="1"/>
    <col min="3077" max="3077" width="28.7109375" style="267" bestFit="1" customWidth="1"/>
    <col min="3078" max="3078" width="22.28515625" style="267" customWidth="1"/>
    <col min="3079" max="3327" width="8.85546875" style="267"/>
    <col min="3328" max="3328" width="36.140625" style="267" customWidth="1"/>
    <col min="3329" max="3329" width="17.5703125" style="267" customWidth="1"/>
    <col min="3330" max="3330" width="17.28515625" style="267" bestFit="1" customWidth="1"/>
    <col min="3331" max="3331" width="23.28515625" style="267" bestFit="1" customWidth="1"/>
    <col min="3332" max="3332" width="13.85546875" style="267" bestFit="1" customWidth="1"/>
    <col min="3333" max="3333" width="28.7109375" style="267" bestFit="1" customWidth="1"/>
    <col min="3334" max="3334" width="22.28515625" style="267" customWidth="1"/>
    <col min="3335" max="3583" width="8.85546875" style="267"/>
    <col min="3584" max="3584" width="36.140625" style="267" customWidth="1"/>
    <col min="3585" max="3585" width="17.5703125" style="267" customWidth="1"/>
    <col min="3586" max="3586" width="17.28515625" style="267" bestFit="1" customWidth="1"/>
    <col min="3587" max="3587" width="23.28515625" style="267" bestFit="1" customWidth="1"/>
    <col min="3588" max="3588" width="13.85546875" style="267" bestFit="1" customWidth="1"/>
    <col min="3589" max="3589" width="28.7109375" style="267" bestFit="1" customWidth="1"/>
    <col min="3590" max="3590" width="22.28515625" style="267" customWidth="1"/>
    <col min="3591" max="3839" width="8.85546875" style="267"/>
    <col min="3840" max="3840" width="36.140625" style="267" customWidth="1"/>
    <col min="3841" max="3841" width="17.5703125" style="267" customWidth="1"/>
    <col min="3842" max="3842" width="17.28515625" style="267" bestFit="1" customWidth="1"/>
    <col min="3843" max="3843" width="23.28515625" style="267" bestFit="1" customWidth="1"/>
    <col min="3844" max="3844" width="13.85546875" style="267" bestFit="1" customWidth="1"/>
    <col min="3845" max="3845" width="28.7109375" style="267" bestFit="1" customWidth="1"/>
    <col min="3846" max="3846" width="22.28515625" style="267" customWidth="1"/>
    <col min="3847" max="4095" width="8.85546875" style="267"/>
    <col min="4096" max="4096" width="36.140625" style="267" customWidth="1"/>
    <col min="4097" max="4097" width="17.5703125" style="267" customWidth="1"/>
    <col min="4098" max="4098" width="17.28515625" style="267" bestFit="1" customWidth="1"/>
    <col min="4099" max="4099" width="23.28515625" style="267" bestFit="1" customWidth="1"/>
    <col min="4100" max="4100" width="13.85546875" style="267" bestFit="1" customWidth="1"/>
    <col min="4101" max="4101" width="28.7109375" style="267" bestFit="1" customWidth="1"/>
    <col min="4102" max="4102" width="22.28515625" style="267" customWidth="1"/>
    <col min="4103" max="4351" width="8.85546875" style="267"/>
    <col min="4352" max="4352" width="36.140625" style="267" customWidth="1"/>
    <col min="4353" max="4353" width="17.5703125" style="267" customWidth="1"/>
    <col min="4354" max="4354" width="17.28515625" style="267" bestFit="1" customWidth="1"/>
    <col min="4355" max="4355" width="23.28515625" style="267" bestFit="1" customWidth="1"/>
    <col min="4356" max="4356" width="13.85546875" style="267" bestFit="1" customWidth="1"/>
    <col min="4357" max="4357" width="28.7109375" style="267" bestFit="1" customWidth="1"/>
    <col min="4358" max="4358" width="22.28515625" style="267" customWidth="1"/>
    <col min="4359" max="4607" width="8.85546875" style="267"/>
    <col min="4608" max="4608" width="36.140625" style="267" customWidth="1"/>
    <col min="4609" max="4609" width="17.5703125" style="267" customWidth="1"/>
    <col min="4610" max="4610" width="17.28515625" style="267" bestFit="1" customWidth="1"/>
    <col min="4611" max="4611" width="23.28515625" style="267" bestFit="1" customWidth="1"/>
    <col min="4612" max="4612" width="13.85546875" style="267" bestFit="1" customWidth="1"/>
    <col min="4613" max="4613" width="28.7109375" style="267" bestFit="1" customWidth="1"/>
    <col min="4614" max="4614" width="22.28515625" style="267" customWidth="1"/>
    <col min="4615" max="4863" width="8.85546875" style="267"/>
    <col min="4864" max="4864" width="36.140625" style="267" customWidth="1"/>
    <col min="4865" max="4865" width="17.5703125" style="267" customWidth="1"/>
    <col min="4866" max="4866" width="17.28515625" style="267" bestFit="1" customWidth="1"/>
    <col min="4867" max="4867" width="23.28515625" style="267" bestFit="1" customWidth="1"/>
    <col min="4868" max="4868" width="13.85546875" style="267" bestFit="1" customWidth="1"/>
    <col min="4869" max="4869" width="28.7109375" style="267" bestFit="1" customWidth="1"/>
    <col min="4870" max="4870" width="22.28515625" style="267" customWidth="1"/>
    <col min="4871" max="5119" width="8.85546875" style="267"/>
    <col min="5120" max="5120" width="36.140625" style="267" customWidth="1"/>
    <col min="5121" max="5121" width="17.5703125" style="267" customWidth="1"/>
    <col min="5122" max="5122" width="17.28515625" style="267" bestFit="1" customWidth="1"/>
    <col min="5123" max="5123" width="23.28515625" style="267" bestFit="1" customWidth="1"/>
    <col min="5124" max="5124" width="13.85546875" style="267" bestFit="1" customWidth="1"/>
    <col min="5125" max="5125" width="28.7109375" style="267" bestFit="1" customWidth="1"/>
    <col min="5126" max="5126" width="22.28515625" style="267" customWidth="1"/>
    <col min="5127" max="5375" width="8.85546875" style="267"/>
    <col min="5376" max="5376" width="36.140625" style="267" customWidth="1"/>
    <col min="5377" max="5377" width="17.5703125" style="267" customWidth="1"/>
    <col min="5378" max="5378" width="17.28515625" style="267" bestFit="1" customWidth="1"/>
    <col min="5379" max="5379" width="23.28515625" style="267" bestFit="1" customWidth="1"/>
    <col min="5380" max="5380" width="13.85546875" style="267" bestFit="1" customWidth="1"/>
    <col min="5381" max="5381" width="28.7109375" style="267" bestFit="1" customWidth="1"/>
    <col min="5382" max="5382" width="22.28515625" style="267" customWidth="1"/>
    <col min="5383" max="5631" width="8.85546875" style="267"/>
    <col min="5632" max="5632" width="36.140625" style="267" customWidth="1"/>
    <col min="5633" max="5633" width="17.5703125" style="267" customWidth="1"/>
    <col min="5634" max="5634" width="17.28515625" style="267" bestFit="1" customWidth="1"/>
    <col min="5635" max="5635" width="23.28515625" style="267" bestFit="1" customWidth="1"/>
    <col min="5636" max="5636" width="13.85546875" style="267" bestFit="1" customWidth="1"/>
    <col min="5637" max="5637" width="28.7109375" style="267" bestFit="1" customWidth="1"/>
    <col min="5638" max="5638" width="22.28515625" style="267" customWidth="1"/>
    <col min="5639" max="5887" width="8.85546875" style="267"/>
    <col min="5888" max="5888" width="36.140625" style="267" customWidth="1"/>
    <col min="5889" max="5889" width="17.5703125" style="267" customWidth="1"/>
    <col min="5890" max="5890" width="17.28515625" style="267" bestFit="1" customWidth="1"/>
    <col min="5891" max="5891" width="23.28515625" style="267" bestFit="1" customWidth="1"/>
    <col min="5892" max="5892" width="13.85546875" style="267" bestFit="1" customWidth="1"/>
    <col min="5893" max="5893" width="28.7109375" style="267" bestFit="1" customWidth="1"/>
    <col min="5894" max="5894" width="22.28515625" style="267" customWidth="1"/>
    <col min="5895" max="6143" width="8.85546875" style="267"/>
    <col min="6144" max="6144" width="36.140625" style="267" customWidth="1"/>
    <col min="6145" max="6145" width="17.5703125" style="267" customWidth="1"/>
    <col min="6146" max="6146" width="17.28515625" style="267" bestFit="1" customWidth="1"/>
    <col min="6147" max="6147" width="23.28515625" style="267" bestFit="1" customWidth="1"/>
    <col min="6148" max="6148" width="13.85546875" style="267" bestFit="1" customWidth="1"/>
    <col min="6149" max="6149" width="28.7109375" style="267" bestFit="1" customWidth="1"/>
    <col min="6150" max="6150" width="22.28515625" style="267" customWidth="1"/>
    <col min="6151" max="6399" width="8.85546875" style="267"/>
    <col min="6400" max="6400" width="36.140625" style="267" customWidth="1"/>
    <col min="6401" max="6401" width="17.5703125" style="267" customWidth="1"/>
    <col min="6402" max="6402" width="17.28515625" style="267" bestFit="1" customWidth="1"/>
    <col min="6403" max="6403" width="23.28515625" style="267" bestFit="1" customWidth="1"/>
    <col min="6404" max="6404" width="13.85546875" style="267" bestFit="1" customWidth="1"/>
    <col min="6405" max="6405" width="28.7109375" style="267" bestFit="1" customWidth="1"/>
    <col min="6406" max="6406" width="22.28515625" style="267" customWidth="1"/>
    <col min="6407" max="6655" width="8.85546875" style="267"/>
    <col min="6656" max="6656" width="36.140625" style="267" customWidth="1"/>
    <col min="6657" max="6657" width="17.5703125" style="267" customWidth="1"/>
    <col min="6658" max="6658" width="17.28515625" style="267" bestFit="1" customWidth="1"/>
    <col min="6659" max="6659" width="23.28515625" style="267" bestFit="1" customWidth="1"/>
    <col min="6660" max="6660" width="13.85546875" style="267" bestFit="1" customWidth="1"/>
    <col min="6661" max="6661" width="28.7109375" style="267" bestFit="1" customWidth="1"/>
    <col min="6662" max="6662" width="22.28515625" style="267" customWidth="1"/>
    <col min="6663" max="6911" width="8.85546875" style="267"/>
    <col min="6912" max="6912" width="36.140625" style="267" customWidth="1"/>
    <col min="6913" max="6913" width="17.5703125" style="267" customWidth="1"/>
    <col min="6914" max="6914" width="17.28515625" style="267" bestFit="1" customWidth="1"/>
    <col min="6915" max="6915" width="23.28515625" style="267" bestFit="1" customWidth="1"/>
    <col min="6916" max="6916" width="13.85546875" style="267" bestFit="1" customWidth="1"/>
    <col min="6917" max="6917" width="28.7109375" style="267" bestFit="1" customWidth="1"/>
    <col min="6918" max="6918" width="22.28515625" style="267" customWidth="1"/>
    <col min="6919" max="7167" width="8.85546875" style="267"/>
    <col min="7168" max="7168" width="36.140625" style="267" customWidth="1"/>
    <col min="7169" max="7169" width="17.5703125" style="267" customWidth="1"/>
    <col min="7170" max="7170" width="17.28515625" style="267" bestFit="1" customWidth="1"/>
    <col min="7171" max="7171" width="23.28515625" style="267" bestFit="1" customWidth="1"/>
    <col min="7172" max="7172" width="13.85546875" style="267" bestFit="1" customWidth="1"/>
    <col min="7173" max="7173" width="28.7109375" style="267" bestFit="1" customWidth="1"/>
    <col min="7174" max="7174" width="22.28515625" style="267" customWidth="1"/>
    <col min="7175" max="7423" width="8.85546875" style="267"/>
    <col min="7424" max="7424" width="36.140625" style="267" customWidth="1"/>
    <col min="7425" max="7425" width="17.5703125" style="267" customWidth="1"/>
    <col min="7426" max="7426" width="17.28515625" style="267" bestFit="1" customWidth="1"/>
    <col min="7427" max="7427" width="23.28515625" style="267" bestFit="1" customWidth="1"/>
    <col min="7428" max="7428" width="13.85546875" style="267" bestFit="1" customWidth="1"/>
    <col min="7429" max="7429" width="28.7109375" style="267" bestFit="1" customWidth="1"/>
    <col min="7430" max="7430" width="22.28515625" style="267" customWidth="1"/>
    <col min="7431" max="7679" width="8.85546875" style="267"/>
    <col min="7680" max="7680" width="36.140625" style="267" customWidth="1"/>
    <col min="7681" max="7681" width="17.5703125" style="267" customWidth="1"/>
    <col min="7682" max="7682" width="17.28515625" style="267" bestFit="1" customWidth="1"/>
    <col min="7683" max="7683" width="23.28515625" style="267" bestFit="1" customWidth="1"/>
    <col min="7684" max="7684" width="13.85546875" style="267" bestFit="1" customWidth="1"/>
    <col min="7685" max="7685" width="28.7109375" style="267" bestFit="1" customWidth="1"/>
    <col min="7686" max="7686" width="22.28515625" style="267" customWidth="1"/>
    <col min="7687" max="7935" width="8.85546875" style="267"/>
    <col min="7936" max="7936" width="36.140625" style="267" customWidth="1"/>
    <col min="7937" max="7937" width="17.5703125" style="267" customWidth="1"/>
    <col min="7938" max="7938" width="17.28515625" style="267" bestFit="1" customWidth="1"/>
    <col min="7939" max="7939" width="23.28515625" style="267" bestFit="1" customWidth="1"/>
    <col min="7940" max="7940" width="13.85546875" style="267" bestFit="1" customWidth="1"/>
    <col min="7941" max="7941" width="28.7109375" style="267" bestFit="1" customWidth="1"/>
    <col min="7942" max="7942" width="22.28515625" style="267" customWidth="1"/>
    <col min="7943" max="8191" width="8.85546875" style="267"/>
    <col min="8192" max="8192" width="36.140625" style="267" customWidth="1"/>
    <col min="8193" max="8193" width="17.5703125" style="267" customWidth="1"/>
    <col min="8194" max="8194" width="17.28515625" style="267" bestFit="1" customWidth="1"/>
    <col min="8195" max="8195" width="23.28515625" style="267" bestFit="1" customWidth="1"/>
    <col min="8196" max="8196" width="13.85546875" style="267" bestFit="1" customWidth="1"/>
    <col min="8197" max="8197" width="28.7109375" style="267" bestFit="1" customWidth="1"/>
    <col min="8198" max="8198" width="22.28515625" style="267" customWidth="1"/>
    <col min="8199" max="8447" width="8.85546875" style="267"/>
    <col min="8448" max="8448" width="36.140625" style="267" customWidth="1"/>
    <col min="8449" max="8449" width="17.5703125" style="267" customWidth="1"/>
    <col min="8450" max="8450" width="17.28515625" style="267" bestFit="1" customWidth="1"/>
    <col min="8451" max="8451" width="23.28515625" style="267" bestFit="1" customWidth="1"/>
    <col min="8452" max="8452" width="13.85546875" style="267" bestFit="1" customWidth="1"/>
    <col min="8453" max="8453" width="28.7109375" style="267" bestFit="1" customWidth="1"/>
    <col min="8454" max="8454" width="22.28515625" style="267" customWidth="1"/>
    <col min="8455" max="8703" width="8.85546875" style="267"/>
    <col min="8704" max="8704" width="36.140625" style="267" customWidth="1"/>
    <col min="8705" max="8705" width="17.5703125" style="267" customWidth="1"/>
    <col min="8706" max="8706" width="17.28515625" style="267" bestFit="1" customWidth="1"/>
    <col min="8707" max="8707" width="23.28515625" style="267" bestFit="1" customWidth="1"/>
    <col min="8708" max="8708" width="13.85546875" style="267" bestFit="1" customWidth="1"/>
    <col min="8709" max="8709" width="28.7109375" style="267" bestFit="1" customWidth="1"/>
    <col min="8710" max="8710" width="22.28515625" style="267" customWidth="1"/>
    <col min="8711" max="8959" width="8.85546875" style="267"/>
    <col min="8960" max="8960" width="36.140625" style="267" customWidth="1"/>
    <col min="8961" max="8961" width="17.5703125" style="267" customWidth="1"/>
    <col min="8962" max="8962" width="17.28515625" style="267" bestFit="1" customWidth="1"/>
    <col min="8963" max="8963" width="23.28515625" style="267" bestFit="1" customWidth="1"/>
    <col min="8964" max="8964" width="13.85546875" style="267" bestFit="1" customWidth="1"/>
    <col min="8965" max="8965" width="28.7109375" style="267" bestFit="1" customWidth="1"/>
    <col min="8966" max="8966" width="22.28515625" style="267" customWidth="1"/>
    <col min="8967" max="9215" width="8.85546875" style="267"/>
    <col min="9216" max="9216" width="36.140625" style="267" customWidth="1"/>
    <col min="9217" max="9217" width="17.5703125" style="267" customWidth="1"/>
    <col min="9218" max="9218" width="17.28515625" style="267" bestFit="1" customWidth="1"/>
    <col min="9219" max="9219" width="23.28515625" style="267" bestFit="1" customWidth="1"/>
    <col min="9220" max="9220" width="13.85546875" style="267" bestFit="1" customWidth="1"/>
    <col min="9221" max="9221" width="28.7109375" style="267" bestFit="1" customWidth="1"/>
    <col min="9222" max="9222" width="22.28515625" style="267" customWidth="1"/>
    <col min="9223" max="9471" width="8.85546875" style="267"/>
    <col min="9472" max="9472" width="36.140625" style="267" customWidth="1"/>
    <col min="9473" max="9473" width="17.5703125" style="267" customWidth="1"/>
    <col min="9474" max="9474" width="17.28515625" style="267" bestFit="1" customWidth="1"/>
    <col min="9475" max="9475" width="23.28515625" style="267" bestFit="1" customWidth="1"/>
    <col min="9476" max="9476" width="13.85546875" style="267" bestFit="1" customWidth="1"/>
    <col min="9477" max="9477" width="28.7109375" style="267" bestFit="1" customWidth="1"/>
    <col min="9478" max="9478" width="22.28515625" style="267" customWidth="1"/>
    <col min="9479" max="9727" width="8.85546875" style="267"/>
    <col min="9728" max="9728" width="36.140625" style="267" customWidth="1"/>
    <col min="9729" max="9729" width="17.5703125" style="267" customWidth="1"/>
    <col min="9730" max="9730" width="17.28515625" style="267" bestFit="1" customWidth="1"/>
    <col min="9731" max="9731" width="23.28515625" style="267" bestFit="1" customWidth="1"/>
    <col min="9732" max="9732" width="13.85546875" style="267" bestFit="1" customWidth="1"/>
    <col min="9733" max="9733" width="28.7109375" style="267" bestFit="1" customWidth="1"/>
    <col min="9734" max="9734" width="22.28515625" style="267" customWidth="1"/>
    <col min="9735" max="9983" width="8.85546875" style="267"/>
    <col min="9984" max="9984" width="36.140625" style="267" customWidth="1"/>
    <col min="9985" max="9985" width="17.5703125" style="267" customWidth="1"/>
    <col min="9986" max="9986" width="17.28515625" style="267" bestFit="1" customWidth="1"/>
    <col min="9987" max="9987" width="23.28515625" style="267" bestFit="1" customWidth="1"/>
    <col min="9988" max="9988" width="13.85546875" style="267" bestFit="1" customWidth="1"/>
    <col min="9989" max="9989" width="28.7109375" style="267" bestFit="1" customWidth="1"/>
    <col min="9990" max="9990" width="22.28515625" style="267" customWidth="1"/>
    <col min="9991" max="10239" width="8.85546875" style="267"/>
    <col min="10240" max="10240" width="36.140625" style="267" customWidth="1"/>
    <col min="10241" max="10241" width="17.5703125" style="267" customWidth="1"/>
    <col min="10242" max="10242" width="17.28515625" style="267" bestFit="1" customWidth="1"/>
    <col min="10243" max="10243" width="23.28515625" style="267" bestFit="1" customWidth="1"/>
    <col min="10244" max="10244" width="13.85546875" style="267" bestFit="1" customWidth="1"/>
    <col min="10245" max="10245" width="28.7109375" style="267" bestFit="1" customWidth="1"/>
    <col min="10246" max="10246" width="22.28515625" style="267" customWidth="1"/>
    <col min="10247" max="10495" width="8.85546875" style="267"/>
    <col min="10496" max="10496" width="36.140625" style="267" customWidth="1"/>
    <col min="10497" max="10497" width="17.5703125" style="267" customWidth="1"/>
    <col min="10498" max="10498" width="17.28515625" style="267" bestFit="1" customWidth="1"/>
    <col min="10499" max="10499" width="23.28515625" style="267" bestFit="1" customWidth="1"/>
    <col min="10500" max="10500" width="13.85546875" style="267" bestFit="1" customWidth="1"/>
    <col min="10501" max="10501" width="28.7109375" style="267" bestFit="1" customWidth="1"/>
    <col min="10502" max="10502" width="22.28515625" style="267" customWidth="1"/>
    <col min="10503" max="10751" width="8.85546875" style="267"/>
    <col min="10752" max="10752" width="36.140625" style="267" customWidth="1"/>
    <col min="10753" max="10753" width="17.5703125" style="267" customWidth="1"/>
    <col min="10754" max="10754" width="17.28515625" style="267" bestFit="1" customWidth="1"/>
    <col min="10755" max="10755" width="23.28515625" style="267" bestFit="1" customWidth="1"/>
    <col min="10756" max="10756" width="13.85546875" style="267" bestFit="1" customWidth="1"/>
    <col min="10757" max="10757" width="28.7109375" style="267" bestFit="1" customWidth="1"/>
    <col min="10758" max="10758" width="22.28515625" style="267" customWidth="1"/>
    <col min="10759" max="11007" width="8.85546875" style="267"/>
    <col min="11008" max="11008" width="36.140625" style="267" customWidth="1"/>
    <col min="11009" max="11009" width="17.5703125" style="267" customWidth="1"/>
    <col min="11010" max="11010" width="17.28515625" style="267" bestFit="1" customWidth="1"/>
    <col min="11011" max="11011" width="23.28515625" style="267" bestFit="1" customWidth="1"/>
    <col min="11012" max="11012" width="13.85546875" style="267" bestFit="1" customWidth="1"/>
    <col min="11013" max="11013" width="28.7109375" style="267" bestFit="1" customWidth="1"/>
    <col min="11014" max="11014" width="22.28515625" style="267" customWidth="1"/>
    <col min="11015" max="11263" width="8.85546875" style="267"/>
    <col min="11264" max="11264" width="36.140625" style="267" customWidth="1"/>
    <col min="11265" max="11265" width="17.5703125" style="267" customWidth="1"/>
    <col min="11266" max="11266" width="17.28515625" style="267" bestFit="1" customWidth="1"/>
    <col min="11267" max="11267" width="23.28515625" style="267" bestFit="1" customWidth="1"/>
    <col min="11268" max="11268" width="13.85546875" style="267" bestFit="1" customWidth="1"/>
    <col min="11269" max="11269" width="28.7109375" style="267" bestFit="1" customWidth="1"/>
    <col min="11270" max="11270" width="22.28515625" style="267" customWidth="1"/>
    <col min="11271" max="11519" width="8.85546875" style="267"/>
    <col min="11520" max="11520" width="36.140625" style="267" customWidth="1"/>
    <col min="11521" max="11521" width="17.5703125" style="267" customWidth="1"/>
    <col min="11522" max="11522" width="17.28515625" style="267" bestFit="1" customWidth="1"/>
    <col min="11523" max="11523" width="23.28515625" style="267" bestFit="1" customWidth="1"/>
    <col min="11524" max="11524" width="13.85546875" style="267" bestFit="1" customWidth="1"/>
    <col min="11525" max="11525" width="28.7109375" style="267" bestFit="1" customWidth="1"/>
    <col min="11526" max="11526" width="22.28515625" style="267" customWidth="1"/>
    <col min="11527" max="11775" width="8.85546875" style="267"/>
    <col min="11776" max="11776" width="36.140625" style="267" customWidth="1"/>
    <col min="11777" max="11777" width="17.5703125" style="267" customWidth="1"/>
    <col min="11778" max="11778" width="17.28515625" style="267" bestFit="1" customWidth="1"/>
    <col min="11779" max="11779" width="23.28515625" style="267" bestFit="1" customWidth="1"/>
    <col min="11780" max="11780" width="13.85546875" style="267" bestFit="1" customWidth="1"/>
    <col min="11781" max="11781" width="28.7109375" style="267" bestFit="1" customWidth="1"/>
    <col min="11782" max="11782" width="22.28515625" style="267" customWidth="1"/>
    <col min="11783" max="12031" width="8.85546875" style="267"/>
    <col min="12032" max="12032" width="36.140625" style="267" customWidth="1"/>
    <col min="12033" max="12033" width="17.5703125" style="267" customWidth="1"/>
    <col min="12034" max="12034" width="17.28515625" style="267" bestFit="1" customWidth="1"/>
    <col min="12035" max="12035" width="23.28515625" style="267" bestFit="1" customWidth="1"/>
    <col min="12036" max="12036" width="13.85546875" style="267" bestFit="1" customWidth="1"/>
    <col min="12037" max="12037" width="28.7109375" style="267" bestFit="1" customWidth="1"/>
    <col min="12038" max="12038" width="22.28515625" style="267" customWidth="1"/>
    <col min="12039" max="12287" width="8.85546875" style="267"/>
    <col min="12288" max="12288" width="36.140625" style="267" customWidth="1"/>
    <col min="12289" max="12289" width="17.5703125" style="267" customWidth="1"/>
    <col min="12290" max="12290" width="17.28515625" style="267" bestFit="1" customWidth="1"/>
    <col min="12291" max="12291" width="23.28515625" style="267" bestFit="1" customWidth="1"/>
    <col min="12292" max="12292" width="13.85546875" style="267" bestFit="1" customWidth="1"/>
    <col min="12293" max="12293" width="28.7109375" style="267" bestFit="1" customWidth="1"/>
    <col min="12294" max="12294" width="22.28515625" style="267" customWidth="1"/>
    <col min="12295" max="12543" width="8.85546875" style="267"/>
    <col min="12544" max="12544" width="36.140625" style="267" customWidth="1"/>
    <col min="12545" max="12545" width="17.5703125" style="267" customWidth="1"/>
    <col min="12546" max="12546" width="17.28515625" style="267" bestFit="1" customWidth="1"/>
    <col min="12547" max="12547" width="23.28515625" style="267" bestFit="1" customWidth="1"/>
    <col min="12548" max="12548" width="13.85546875" style="267" bestFit="1" customWidth="1"/>
    <col min="12549" max="12549" width="28.7109375" style="267" bestFit="1" customWidth="1"/>
    <col min="12550" max="12550" width="22.28515625" style="267" customWidth="1"/>
    <col min="12551" max="12799" width="8.85546875" style="267"/>
    <col min="12800" max="12800" width="36.140625" style="267" customWidth="1"/>
    <col min="12801" max="12801" width="17.5703125" style="267" customWidth="1"/>
    <col min="12802" max="12802" width="17.28515625" style="267" bestFit="1" customWidth="1"/>
    <col min="12803" max="12803" width="23.28515625" style="267" bestFit="1" customWidth="1"/>
    <col min="12804" max="12804" width="13.85546875" style="267" bestFit="1" customWidth="1"/>
    <col min="12805" max="12805" width="28.7109375" style="267" bestFit="1" customWidth="1"/>
    <col min="12806" max="12806" width="22.28515625" style="267" customWidth="1"/>
    <col min="12807" max="13055" width="8.85546875" style="267"/>
    <col min="13056" max="13056" width="36.140625" style="267" customWidth="1"/>
    <col min="13057" max="13057" width="17.5703125" style="267" customWidth="1"/>
    <col min="13058" max="13058" width="17.28515625" style="267" bestFit="1" customWidth="1"/>
    <col min="13059" max="13059" width="23.28515625" style="267" bestFit="1" customWidth="1"/>
    <col min="13060" max="13060" width="13.85546875" style="267" bestFit="1" customWidth="1"/>
    <col min="13061" max="13061" width="28.7109375" style="267" bestFit="1" customWidth="1"/>
    <col min="13062" max="13062" width="22.28515625" style="267" customWidth="1"/>
    <col min="13063" max="13311" width="8.85546875" style="267"/>
    <col min="13312" max="13312" width="36.140625" style="267" customWidth="1"/>
    <col min="13313" max="13313" width="17.5703125" style="267" customWidth="1"/>
    <col min="13314" max="13314" width="17.28515625" style="267" bestFit="1" customWidth="1"/>
    <col min="13315" max="13315" width="23.28515625" style="267" bestFit="1" customWidth="1"/>
    <col min="13316" max="13316" width="13.85546875" style="267" bestFit="1" customWidth="1"/>
    <col min="13317" max="13317" width="28.7109375" style="267" bestFit="1" customWidth="1"/>
    <col min="13318" max="13318" width="22.28515625" style="267" customWidth="1"/>
    <col min="13319" max="13567" width="8.85546875" style="267"/>
    <col min="13568" max="13568" width="36.140625" style="267" customWidth="1"/>
    <col min="13569" max="13569" width="17.5703125" style="267" customWidth="1"/>
    <col min="13570" max="13570" width="17.28515625" style="267" bestFit="1" customWidth="1"/>
    <col min="13571" max="13571" width="23.28515625" style="267" bestFit="1" customWidth="1"/>
    <col min="13572" max="13572" width="13.85546875" style="267" bestFit="1" customWidth="1"/>
    <col min="13573" max="13573" width="28.7109375" style="267" bestFit="1" customWidth="1"/>
    <col min="13574" max="13574" width="22.28515625" style="267" customWidth="1"/>
    <col min="13575" max="13823" width="8.85546875" style="267"/>
    <col min="13824" max="13824" width="36.140625" style="267" customWidth="1"/>
    <col min="13825" max="13825" width="17.5703125" style="267" customWidth="1"/>
    <col min="13826" max="13826" width="17.28515625" style="267" bestFit="1" customWidth="1"/>
    <col min="13827" max="13827" width="23.28515625" style="267" bestFit="1" customWidth="1"/>
    <col min="13828" max="13828" width="13.85546875" style="267" bestFit="1" customWidth="1"/>
    <col min="13829" max="13829" width="28.7109375" style="267" bestFit="1" customWidth="1"/>
    <col min="13830" max="13830" width="22.28515625" style="267" customWidth="1"/>
    <col min="13831" max="14079" width="8.85546875" style="267"/>
    <col min="14080" max="14080" width="36.140625" style="267" customWidth="1"/>
    <col min="14081" max="14081" width="17.5703125" style="267" customWidth="1"/>
    <col min="14082" max="14082" width="17.28515625" style="267" bestFit="1" customWidth="1"/>
    <col min="14083" max="14083" width="23.28515625" style="267" bestFit="1" customWidth="1"/>
    <col min="14084" max="14084" width="13.85546875" style="267" bestFit="1" customWidth="1"/>
    <col min="14085" max="14085" width="28.7109375" style="267" bestFit="1" customWidth="1"/>
    <col min="14086" max="14086" width="22.28515625" style="267" customWidth="1"/>
    <col min="14087" max="14335" width="8.85546875" style="267"/>
    <col min="14336" max="14336" width="36.140625" style="267" customWidth="1"/>
    <col min="14337" max="14337" width="17.5703125" style="267" customWidth="1"/>
    <col min="14338" max="14338" width="17.28515625" style="267" bestFit="1" customWidth="1"/>
    <col min="14339" max="14339" width="23.28515625" style="267" bestFit="1" customWidth="1"/>
    <col min="14340" max="14340" width="13.85546875" style="267" bestFit="1" customWidth="1"/>
    <col min="14341" max="14341" width="28.7109375" style="267" bestFit="1" customWidth="1"/>
    <col min="14342" max="14342" width="22.28515625" style="267" customWidth="1"/>
    <col min="14343" max="14591" width="8.85546875" style="267"/>
    <col min="14592" max="14592" width="36.140625" style="267" customWidth="1"/>
    <col min="14593" max="14593" width="17.5703125" style="267" customWidth="1"/>
    <col min="14594" max="14594" width="17.28515625" style="267" bestFit="1" customWidth="1"/>
    <col min="14595" max="14595" width="23.28515625" style="267" bestFit="1" customWidth="1"/>
    <col min="14596" max="14596" width="13.85546875" style="267" bestFit="1" customWidth="1"/>
    <col min="14597" max="14597" width="28.7109375" style="267" bestFit="1" customWidth="1"/>
    <col min="14598" max="14598" width="22.28515625" style="267" customWidth="1"/>
    <col min="14599" max="14847" width="8.85546875" style="267"/>
    <col min="14848" max="14848" width="36.140625" style="267" customWidth="1"/>
    <col min="14849" max="14849" width="17.5703125" style="267" customWidth="1"/>
    <col min="14850" max="14850" width="17.28515625" style="267" bestFit="1" customWidth="1"/>
    <col min="14851" max="14851" width="23.28515625" style="267" bestFit="1" customWidth="1"/>
    <col min="14852" max="14852" width="13.85546875" style="267" bestFit="1" customWidth="1"/>
    <col min="14853" max="14853" width="28.7109375" style="267" bestFit="1" customWidth="1"/>
    <col min="14854" max="14854" width="22.28515625" style="267" customWidth="1"/>
    <col min="14855" max="15103" width="8.85546875" style="267"/>
    <col min="15104" max="15104" width="36.140625" style="267" customWidth="1"/>
    <col min="15105" max="15105" width="17.5703125" style="267" customWidth="1"/>
    <col min="15106" max="15106" width="17.28515625" style="267" bestFit="1" customWidth="1"/>
    <col min="15107" max="15107" width="23.28515625" style="267" bestFit="1" customWidth="1"/>
    <col min="15108" max="15108" width="13.85546875" style="267" bestFit="1" customWidth="1"/>
    <col min="15109" max="15109" width="28.7109375" style="267" bestFit="1" customWidth="1"/>
    <col min="15110" max="15110" width="22.28515625" style="267" customWidth="1"/>
    <col min="15111" max="15359" width="8.85546875" style="267"/>
    <col min="15360" max="15360" width="36.140625" style="267" customWidth="1"/>
    <col min="15361" max="15361" width="17.5703125" style="267" customWidth="1"/>
    <col min="15362" max="15362" width="17.28515625" style="267" bestFit="1" customWidth="1"/>
    <col min="15363" max="15363" width="23.28515625" style="267" bestFit="1" customWidth="1"/>
    <col min="15364" max="15364" width="13.85546875" style="267" bestFit="1" customWidth="1"/>
    <col min="15365" max="15365" width="28.7109375" style="267" bestFit="1" customWidth="1"/>
    <col min="15366" max="15366" width="22.28515625" style="267" customWidth="1"/>
    <col min="15367" max="15615" width="8.85546875" style="267"/>
    <col min="15616" max="15616" width="36.140625" style="267" customWidth="1"/>
    <col min="15617" max="15617" width="17.5703125" style="267" customWidth="1"/>
    <col min="15618" max="15618" width="17.28515625" style="267" bestFit="1" customWidth="1"/>
    <col min="15619" max="15619" width="23.28515625" style="267" bestFit="1" customWidth="1"/>
    <col min="15620" max="15620" width="13.85546875" style="267" bestFit="1" customWidth="1"/>
    <col min="15621" max="15621" width="28.7109375" style="267" bestFit="1" customWidth="1"/>
    <col min="15622" max="15622" width="22.28515625" style="267" customWidth="1"/>
    <col min="15623" max="15871" width="8.85546875" style="267"/>
    <col min="15872" max="15872" width="36.140625" style="267" customWidth="1"/>
    <col min="15873" max="15873" width="17.5703125" style="267" customWidth="1"/>
    <col min="15874" max="15874" width="17.28515625" style="267" bestFit="1" customWidth="1"/>
    <col min="15875" max="15875" width="23.28515625" style="267" bestFit="1" customWidth="1"/>
    <col min="15876" max="15876" width="13.85546875" style="267" bestFit="1" customWidth="1"/>
    <col min="15877" max="15877" width="28.7109375" style="267" bestFit="1" customWidth="1"/>
    <col min="15878" max="15878" width="22.28515625" style="267" customWidth="1"/>
    <col min="15879" max="16127" width="8.85546875" style="267"/>
    <col min="16128" max="16128" width="36.140625" style="267" customWidth="1"/>
    <col min="16129" max="16129" width="17.5703125" style="267" customWidth="1"/>
    <col min="16130" max="16130" width="17.28515625" style="267" bestFit="1" customWidth="1"/>
    <col min="16131" max="16131" width="23.28515625" style="267" bestFit="1" customWidth="1"/>
    <col min="16132" max="16132" width="13.85546875" style="267" bestFit="1" customWidth="1"/>
    <col min="16133" max="16133" width="28.7109375" style="267" bestFit="1" customWidth="1"/>
    <col min="16134" max="16134" width="22.28515625" style="267" customWidth="1"/>
    <col min="16135" max="16384" width="8.85546875" style="267"/>
  </cols>
  <sheetData>
    <row r="1" spans="1:7" ht="18" customHeight="1" x14ac:dyDescent="0.25">
      <c r="A1" s="286" t="s">
        <v>155</v>
      </c>
      <c r="B1" s="287" t="s">
        <v>78</v>
      </c>
      <c r="C1" s="286" t="s">
        <v>79</v>
      </c>
      <c r="D1" s="287" t="s">
        <v>80</v>
      </c>
      <c r="E1" s="288" t="s">
        <v>132</v>
      </c>
      <c r="F1" s="286" t="s">
        <v>81</v>
      </c>
      <c r="G1" s="286" t="s">
        <v>163</v>
      </c>
    </row>
    <row r="2" spans="1:7" s="285" customFormat="1" x14ac:dyDescent="0.25">
      <c r="A2" s="273" t="s">
        <v>115</v>
      </c>
      <c r="B2" s="269" t="s">
        <v>1</v>
      </c>
      <c r="C2" s="267" t="s">
        <v>127</v>
      </c>
      <c r="D2" s="269"/>
      <c r="E2" s="289" t="s">
        <v>0</v>
      </c>
      <c r="F2" s="273" t="s">
        <v>84</v>
      </c>
    </row>
    <row r="3" spans="1:7" s="285" customFormat="1" x14ac:dyDescent="0.25">
      <c r="A3" s="273" t="s">
        <v>116</v>
      </c>
      <c r="B3" s="269" t="s">
        <v>1</v>
      </c>
      <c r="C3" s="54" t="s">
        <v>128</v>
      </c>
      <c r="D3" s="269"/>
      <c r="E3" s="289" t="s">
        <v>5</v>
      </c>
      <c r="F3" s="273" t="s">
        <v>84</v>
      </c>
    </row>
    <row r="4" spans="1:7" s="285" customFormat="1" x14ac:dyDescent="0.25">
      <c r="A4" s="273"/>
      <c r="B4" s="269"/>
      <c r="C4" s="273"/>
      <c r="D4" s="269"/>
      <c r="E4" s="289"/>
      <c r="F4" s="273"/>
    </row>
    <row r="5" spans="1:7" s="285" customFormat="1" x14ac:dyDescent="0.25">
      <c r="A5" s="273" t="s">
        <v>120</v>
      </c>
      <c r="B5" s="269" t="s">
        <v>1</v>
      </c>
      <c r="C5" s="273" t="s">
        <v>147</v>
      </c>
      <c r="D5" s="269"/>
      <c r="E5" s="249" t="s">
        <v>24</v>
      </c>
      <c r="F5" s="273" t="s">
        <v>85</v>
      </c>
    </row>
    <row r="6" spans="1:7" s="285" customFormat="1" x14ac:dyDescent="0.25">
      <c r="A6" s="273" t="s">
        <v>120</v>
      </c>
      <c r="B6" s="269" t="s">
        <v>3</v>
      </c>
      <c r="C6" s="273"/>
      <c r="D6" s="269"/>
      <c r="E6" s="290" t="s">
        <v>23</v>
      </c>
      <c r="F6" s="273" t="s">
        <v>85</v>
      </c>
    </row>
    <row r="7" spans="1:7" s="285" customFormat="1" x14ac:dyDescent="0.25">
      <c r="A7" s="273" t="s">
        <v>120</v>
      </c>
      <c r="B7" s="269" t="s">
        <v>29</v>
      </c>
      <c r="C7" s="273"/>
      <c r="D7" s="269"/>
      <c r="E7" s="249" t="s">
        <v>25</v>
      </c>
      <c r="F7" s="273" t="s">
        <v>85</v>
      </c>
    </row>
    <row r="8" spans="1:7" s="285" customFormat="1" x14ac:dyDescent="0.25">
      <c r="A8" s="273"/>
      <c r="B8" s="269"/>
      <c r="C8" s="273"/>
      <c r="D8" s="269"/>
      <c r="E8" s="289"/>
      <c r="F8" s="273"/>
    </row>
    <row r="9" spans="1:7" x14ac:dyDescent="0.25">
      <c r="A9" s="286"/>
      <c r="B9" s="287"/>
      <c r="C9" s="286"/>
      <c r="D9" s="287"/>
      <c r="E9" s="288"/>
      <c r="F9" s="286"/>
    </row>
    <row r="10" spans="1:7" s="268" customFormat="1" x14ac:dyDescent="0.25">
      <c r="A10" s="268" t="s">
        <v>117</v>
      </c>
      <c r="B10" s="269" t="s">
        <v>82</v>
      </c>
      <c r="C10" s="267" t="s">
        <v>129</v>
      </c>
      <c r="D10" s="270"/>
      <c r="E10" s="271" t="s">
        <v>118</v>
      </c>
      <c r="F10" s="271" t="s">
        <v>84</v>
      </c>
      <c r="G10" s="268" t="s">
        <v>164</v>
      </c>
    </row>
    <row r="11" spans="1:7" s="268" customFormat="1" x14ac:dyDescent="0.25">
      <c r="A11" s="268" t="s">
        <v>119</v>
      </c>
      <c r="B11" s="269" t="s">
        <v>82</v>
      </c>
      <c r="C11" s="267" t="s">
        <v>83</v>
      </c>
      <c r="D11" s="270"/>
      <c r="E11" s="271" t="s">
        <v>4</v>
      </c>
      <c r="F11" s="271" t="s">
        <v>84</v>
      </c>
    </row>
    <row r="12" spans="1:7" s="268" customFormat="1" x14ac:dyDescent="0.25">
      <c r="A12" s="268" t="s">
        <v>121</v>
      </c>
      <c r="B12" s="269" t="s">
        <v>82</v>
      </c>
      <c r="C12" s="267" t="s">
        <v>83</v>
      </c>
      <c r="D12" s="270"/>
      <c r="E12" s="271" t="s">
        <v>8</v>
      </c>
      <c r="F12" s="271" t="s">
        <v>84</v>
      </c>
    </row>
    <row r="13" spans="1:7" s="268" customFormat="1" x14ac:dyDescent="0.25">
      <c r="B13" s="269"/>
      <c r="C13" s="267"/>
      <c r="D13" s="270"/>
      <c r="E13" s="271"/>
      <c r="F13" s="271"/>
    </row>
    <row r="14" spans="1:7" s="268" customFormat="1" x14ac:dyDescent="0.25">
      <c r="A14" s="268" t="s">
        <v>122</v>
      </c>
      <c r="B14" s="269" t="s">
        <v>1</v>
      </c>
      <c r="C14" s="267" t="s">
        <v>147</v>
      </c>
      <c r="D14" s="270"/>
      <c r="E14" s="249" t="s">
        <v>24</v>
      </c>
      <c r="F14" s="271" t="s">
        <v>85</v>
      </c>
    </row>
    <row r="15" spans="1:7" s="268" customFormat="1" x14ac:dyDescent="0.25">
      <c r="A15" s="268" t="s">
        <v>122</v>
      </c>
      <c r="B15" s="269" t="s">
        <v>3</v>
      </c>
      <c r="C15" s="267"/>
      <c r="D15" s="270"/>
      <c r="E15" s="290" t="s">
        <v>23</v>
      </c>
      <c r="F15" s="271" t="s">
        <v>85</v>
      </c>
    </row>
    <row r="16" spans="1:7" s="268" customFormat="1" x14ac:dyDescent="0.25">
      <c r="A16" s="268" t="s">
        <v>122</v>
      </c>
      <c r="B16" s="269" t="s">
        <v>29</v>
      </c>
      <c r="C16" s="267"/>
      <c r="D16" s="270"/>
      <c r="E16" s="249" t="s">
        <v>27</v>
      </c>
      <c r="F16" s="271" t="s">
        <v>85</v>
      </c>
    </row>
    <row r="17" spans="1:6" s="268" customFormat="1" x14ac:dyDescent="0.25">
      <c r="B17" s="269"/>
      <c r="C17" s="267"/>
      <c r="D17" s="270"/>
      <c r="E17" s="271"/>
      <c r="F17" s="271"/>
    </row>
    <row r="18" spans="1:6" x14ac:dyDescent="0.25">
      <c r="A18" s="268" t="s">
        <v>123</v>
      </c>
      <c r="B18" s="269" t="s">
        <v>82</v>
      </c>
      <c r="C18" s="268" t="s">
        <v>130</v>
      </c>
      <c r="D18" s="270"/>
      <c r="E18" s="247" t="s">
        <v>0</v>
      </c>
      <c r="F18" s="271" t="s">
        <v>85</v>
      </c>
    </row>
    <row r="19" spans="1:6" x14ac:dyDescent="0.25">
      <c r="A19" s="268" t="s">
        <v>124</v>
      </c>
      <c r="B19" s="270" t="s">
        <v>1</v>
      </c>
      <c r="C19" s="268" t="s">
        <v>131</v>
      </c>
      <c r="D19" s="270"/>
      <c r="E19" s="247" t="s">
        <v>11</v>
      </c>
      <c r="F19" s="271" t="s">
        <v>85</v>
      </c>
    </row>
    <row r="20" spans="1:6" x14ac:dyDescent="0.25">
      <c r="A20" s="268" t="s">
        <v>125</v>
      </c>
      <c r="B20" s="270" t="s">
        <v>1</v>
      </c>
      <c r="C20" s="268" t="s">
        <v>86</v>
      </c>
      <c r="D20" s="270"/>
      <c r="E20" s="247" t="s">
        <v>14</v>
      </c>
      <c r="F20" s="271" t="s">
        <v>85</v>
      </c>
    </row>
    <row r="21" spans="1:6" x14ac:dyDescent="0.25">
      <c r="A21" s="268"/>
      <c r="B21" s="270"/>
      <c r="D21" s="270"/>
      <c r="E21" s="271"/>
      <c r="F21" s="268"/>
    </row>
    <row r="22" spans="1:6" x14ac:dyDescent="0.25">
      <c r="A22" s="268" t="s">
        <v>126</v>
      </c>
      <c r="B22" s="270" t="s">
        <v>1</v>
      </c>
      <c r="C22" s="268" t="s">
        <v>147</v>
      </c>
      <c r="D22" s="270"/>
      <c r="E22" s="263" t="s">
        <v>27</v>
      </c>
      <c r="F22" s="268" t="s">
        <v>85</v>
      </c>
    </row>
    <row r="23" spans="1:6" x14ac:dyDescent="0.25">
      <c r="A23" s="268" t="s">
        <v>126</v>
      </c>
      <c r="B23" s="270" t="s">
        <v>3</v>
      </c>
      <c r="D23" s="270"/>
      <c r="E23" s="263" t="s">
        <v>24</v>
      </c>
      <c r="F23" s="268" t="s">
        <v>85</v>
      </c>
    </row>
    <row r="24" spans="1:6" x14ac:dyDescent="0.25">
      <c r="A24" s="268" t="s">
        <v>126</v>
      </c>
      <c r="B24" s="270" t="s">
        <v>29</v>
      </c>
      <c r="D24" s="270"/>
      <c r="E24" s="263" t="s">
        <v>23</v>
      </c>
      <c r="F24" s="268" t="s">
        <v>85</v>
      </c>
    </row>
    <row r="25" spans="1:6" x14ac:dyDescent="0.25">
      <c r="D25" s="270"/>
      <c r="E25" s="271"/>
      <c r="F25" s="268"/>
    </row>
    <row r="26" spans="1:6" x14ac:dyDescent="0.25">
      <c r="A26" s="268" t="s">
        <v>142</v>
      </c>
      <c r="B26" s="269"/>
      <c r="D26" s="270"/>
      <c r="E26" s="271"/>
      <c r="F26" s="268"/>
    </row>
    <row r="27" spans="1:6" x14ac:dyDescent="0.25">
      <c r="A27" s="249" t="s">
        <v>143</v>
      </c>
      <c r="B27" s="254" t="s">
        <v>1</v>
      </c>
      <c r="C27" s="270" t="s">
        <v>146</v>
      </c>
      <c r="D27" s="271"/>
      <c r="E27" s="268" t="s">
        <v>36</v>
      </c>
      <c r="F27" s="268" t="s">
        <v>134</v>
      </c>
    </row>
    <row r="28" spans="1:6" x14ac:dyDescent="0.25">
      <c r="A28" s="249" t="s">
        <v>144</v>
      </c>
      <c r="B28" s="254" t="s">
        <v>3</v>
      </c>
      <c r="C28" s="270"/>
      <c r="D28" s="271"/>
      <c r="E28" s="268" t="s">
        <v>37</v>
      </c>
      <c r="F28" s="268" t="s">
        <v>84</v>
      </c>
    </row>
    <row r="29" spans="1:6" x14ac:dyDescent="0.25">
      <c r="A29" s="249" t="s">
        <v>145</v>
      </c>
      <c r="B29" s="254" t="s">
        <v>29</v>
      </c>
      <c r="C29" s="270"/>
      <c r="D29" s="271"/>
      <c r="E29" s="268" t="s">
        <v>38</v>
      </c>
      <c r="F29" s="268" t="s">
        <v>134</v>
      </c>
    </row>
    <row r="30" spans="1:6" x14ac:dyDescent="0.25">
      <c r="D30" s="270"/>
      <c r="E30" s="271"/>
    </row>
    <row r="31" spans="1:6" x14ac:dyDescent="0.25">
      <c r="A31" s="249" t="s">
        <v>149</v>
      </c>
      <c r="C31" s="276"/>
      <c r="D31" s="278"/>
      <c r="E31" s="271"/>
    </row>
    <row r="32" spans="1:6" s="55" customFormat="1" ht="12" x14ac:dyDescent="0.2">
      <c r="A32" s="55" t="s">
        <v>150</v>
      </c>
      <c r="B32" s="55" t="s">
        <v>1</v>
      </c>
      <c r="C32" s="262" t="s">
        <v>154</v>
      </c>
      <c r="D32" s="254"/>
      <c r="E32" s="55" t="s">
        <v>118</v>
      </c>
      <c r="F32" s="55" t="s">
        <v>85</v>
      </c>
    </row>
    <row r="33" spans="1:6" s="55" customFormat="1" ht="12" x14ac:dyDescent="0.2">
      <c r="A33" s="55" t="s">
        <v>150</v>
      </c>
      <c r="B33" s="55" t="s">
        <v>3</v>
      </c>
      <c r="C33" s="262"/>
      <c r="D33" s="254"/>
      <c r="E33" s="55" t="s">
        <v>0</v>
      </c>
      <c r="F33" s="55" t="s">
        <v>85</v>
      </c>
    </row>
    <row r="34" spans="1:6" s="55" customFormat="1" ht="12" x14ac:dyDescent="0.2">
      <c r="A34" s="55" t="s">
        <v>151</v>
      </c>
      <c r="B34" s="55" t="s">
        <v>1</v>
      </c>
      <c r="C34" s="262" t="s">
        <v>154</v>
      </c>
      <c r="D34" s="254"/>
      <c r="E34" s="55" t="s">
        <v>5</v>
      </c>
      <c r="F34" s="55" t="s">
        <v>85</v>
      </c>
    </row>
    <row r="35" spans="1:6" s="55" customFormat="1" ht="12" x14ac:dyDescent="0.2">
      <c r="A35" s="55" t="s">
        <v>151</v>
      </c>
      <c r="B35" s="55" t="s">
        <v>3</v>
      </c>
      <c r="C35" s="262"/>
      <c r="D35" s="291"/>
      <c r="E35" s="55" t="s">
        <v>4</v>
      </c>
      <c r="F35" s="55" t="s">
        <v>85</v>
      </c>
    </row>
    <row r="36" spans="1:6" s="55" customFormat="1" ht="12" x14ac:dyDescent="0.2">
      <c r="A36" s="55" t="s">
        <v>152</v>
      </c>
      <c r="B36" s="55" t="s">
        <v>1</v>
      </c>
      <c r="C36" s="262" t="s">
        <v>154</v>
      </c>
      <c r="D36" s="58"/>
      <c r="E36" s="55" t="s">
        <v>14</v>
      </c>
      <c r="F36" s="55" t="s">
        <v>85</v>
      </c>
    </row>
    <row r="37" spans="1:6" s="55" customFormat="1" ht="12" x14ac:dyDescent="0.2">
      <c r="A37" s="55" t="s">
        <v>152</v>
      </c>
      <c r="B37" s="55" t="s">
        <v>1</v>
      </c>
      <c r="C37" s="262"/>
      <c r="D37" s="58"/>
      <c r="E37" s="55" t="s">
        <v>8</v>
      </c>
      <c r="F37" s="55" t="s">
        <v>85</v>
      </c>
    </row>
    <row r="38" spans="1:6" s="55" customFormat="1" ht="12" x14ac:dyDescent="0.2">
      <c r="C38" s="262"/>
      <c r="D38" s="58"/>
    </row>
    <row r="39" spans="1:6" s="55" customFormat="1" ht="12" x14ac:dyDescent="0.2">
      <c r="A39" s="55" t="s">
        <v>153</v>
      </c>
      <c r="B39" s="55" t="s">
        <v>1</v>
      </c>
      <c r="C39" s="262" t="s">
        <v>146</v>
      </c>
      <c r="D39" s="58"/>
      <c r="E39" s="55" t="s">
        <v>23</v>
      </c>
      <c r="F39" s="55" t="s">
        <v>85</v>
      </c>
    </row>
    <row r="40" spans="1:6" s="55" customFormat="1" ht="12" x14ac:dyDescent="0.2">
      <c r="C40" s="262"/>
      <c r="D40" s="58"/>
    </row>
    <row r="41" spans="1:6" s="55" customFormat="1" ht="12" x14ac:dyDescent="0.2">
      <c r="C41" s="262"/>
      <c r="D41" s="58"/>
    </row>
    <row r="42" spans="1:6" s="55" customFormat="1" ht="12" x14ac:dyDescent="0.2">
      <c r="C42" s="262"/>
      <c r="D42" s="58"/>
    </row>
    <row r="43" spans="1:6" x14ac:dyDescent="0.25">
      <c r="A43" s="267" t="s">
        <v>88</v>
      </c>
      <c r="C43" s="276"/>
      <c r="D43" s="277"/>
      <c r="E43" s="271"/>
      <c r="F43" s="274" t="s">
        <v>85</v>
      </c>
    </row>
    <row r="44" spans="1:6" x14ac:dyDescent="0.25">
      <c r="A44" s="267" t="s">
        <v>156</v>
      </c>
      <c r="C44" s="276"/>
      <c r="D44" s="277"/>
      <c r="E44" s="271"/>
      <c r="F44" s="274" t="s">
        <v>85</v>
      </c>
    </row>
    <row r="45" spans="1:6" x14ac:dyDescent="0.25">
      <c r="A45" s="267" t="s">
        <v>157</v>
      </c>
      <c r="C45" s="276"/>
      <c r="D45" s="277"/>
      <c r="E45" s="271"/>
      <c r="F45" s="274" t="s">
        <v>85</v>
      </c>
    </row>
    <row r="46" spans="1:6" x14ac:dyDescent="0.25">
      <c r="A46" s="275" t="s">
        <v>89</v>
      </c>
      <c r="D46" s="272"/>
      <c r="E46" s="271"/>
      <c r="F46" s="274" t="s">
        <v>85</v>
      </c>
    </row>
    <row r="47" spans="1:6" x14ac:dyDescent="0.25">
      <c r="A47" s="281" t="s">
        <v>95</v>
      </c>
      <c r="B47" s="282"/>
      <c r="C47" s="267" t="s">
        <v>96</v>
      </c>
      <c r="D47" s="270"/>
      <c r="E47" s="279" t="s">
        <v>135</v>
      </c>
      <c r="F47" s="280" t="s">
        <v>85</v>
      </c>
    </row>
    <row r="48" spans="1:6" x14ac:dyDescent="0.25">
      <c r="A48" s="267" t="s">
        <v>97</v>
      </c>
      <c r="C48" s="267" t="s">
        <v>98</v>
      </c>
      <c r="D48" s="270"/>
      <c r="E48" s="279" t="s">
        <v>87</v>
      </c>
      <c r="F48" s="280" t="s">
        <v>85</v>
      </c>
    </row>
    <row r="49" spans="1:7" x14ac:dyDescent="0.25">
      <c r="D49" s="270"/>
      <c r="E49" s="279"/>
      <c r="F49" s="280"/>
    </row>
    <row r="50" spans="1:7" x14ac:dyDescent="0.25">
      <c r="A50" s="267" t="s">
        <v>90</v>
      </c>
      <c r="C50" s="267" t="s">
        <v>91</v>
      </c>
      <c r="D50" s="272"/>
      <c r="E50" s="279"/>
      <c r="F50" s="274" t="s">
        <v>158</v>
      </c>
      <c r="G50" s="267" t="s">
        <v>161</v>
      </c>
    </row>
    <row r="51" spans="1:7" x14ac:dyDescent="0.25">
      <c r="A51" s="276" t="s">
        <v>92</v>
      </c>
      <c r="B51" s="277"/>
      <c r="C51" s="276" t="s">
        <v>93</v>
      </c>
      <c r="D51" s="278"/>
      <c r="E51" s="279" t="s">
        <v>94</v>
      </c>
      <c r="F51" s="280" t="s">
        <v>84</v>
      </c>
    </row>
    <row r="52" spans="1:7" x14ac:dyDescent="0.25">
      <c r="A52" s="267" t="s">
        <v>99</v>
      </c>
      <c r="C52" s="267" t="s">
        <v>100</v>
      </c>
      <c r="D52" s="270" t="s">
        <v>101</v>
      </c>
      <c r="E52" s="279" t="s">
        <v>133</v>
      </c>
      <c r="F52" s="280"/>
    </row>
    <row r="53" spans="1:7" x14ac:dyDescent="0.25">
      <c r="A53" s="267" t="s">
        <v>102</v>
      </c>
      <c r="C53" s="267" t="s">
        <v>98</v>
      </c>
      <c r="D53" s="270" t="s">
        <v>103</v>
      </c>
      <c r="E53" s="279" t="s">
        <v>133</v>
      </c>
      <c r="F53" s="280"/>
    </row>
    <row r="54" spans="1:7" x14ac:dyDescent="0.25">
      <c r="A54" s="267" t="s">
        <v>104</v>
      </c>
      <c r="C54" s="267" t="s">
        <v>104</v>
      </c>
      <c r="D54" s="270"/>
      <c r="E54" s="271" t="s">
        <v>136</v>
      </c>
      <c r="F54" s="268" t="s">
        <v>85</v>
      </c>
    </row>
    <row r="55" spans="1:7" x14ac:dyDescent="0.25">
      <c r="D55" s="270"/>
      <c r="E55" s="271"/>
      <c r="F55" s="268"/>
    </row>
    <row r="56" spans="1:7" x14ac:dyDescent="0.25">
      <c r="A56" s="267" t="s">
        <v>105</v>
      </c>
      <c r="C56" s="267" t="s">
        <v>106</v>
      </c>
      <c r="D56" s="270"/>
      <c r="E56" s="271" t="s">
        <v>138</v>
      </c>
      <c r="F56" s="268" t="s">
        <v>139</v>
      </c>
      <c r="G56" s="267" t="s">
        <v>162</v>
      </c>
    </row>
    <row r="57" spans="1:7" x14ac:dyDescent="0.25">
      <c r="A57" s="267" t="s">
        <v>107</v>
      </c>
      <c r="C57" s="267" t="s">
        <v>108</v>
      </c>
      <c r="D57" s="270"/>
      <c r="E57" s="271" t="s">
        <v>137</v>
      </c>
      <c r="F57" s="275" t="s">
        <v>139</v>
      </c>
    </row>
    <row r="58" spans="1:7" x14ac:dyDescent="0.25">
      <c r="D58" s="270"/>
      <c r="E58" s="279"/>
      <c r="F58" s="275"/>
    </row>
    <row r="59" spans="1:7" x14ac:dyDescent="0.25">
      <c r="A59" s="283" t="s">
        <v>109</v>
      </c>
    </row>
    <row r="60" spans="1:7" x14ac:dyDescent="0.25">
      <c r="A60" s="268" t="s">
        <v>140</v>
      </c>
      <c r="B60" s="270"/>
      <c r="C60" s="275"/>
      <c r="E60" s="276" t="s">
        <v>94</v>
      </c>
      <c r="F60" s="268" t="s">
        <v>148</v>
      </c>
    </row>
    <row r="61" spans="1:7" x14ac:dyDescent="0.25">
      <c r="A61" s="268" t="s">
        <v>110</v>
      </c>
      <c r="B61" s="270"/>
      <c r="C61" s="268" t="s">
        <v>111</v>
      </c>
      <c r="E61" s="279" t="s">
        <v>141</v>
      </c>
      <c r="F61" s="268" t="s">
        <v>159</v>
      </c>
    </row>
    <row r="62" spans="1:7" x14ac:dyDescent="0.25">
      <c r="A62" s="268" t="s">
        <v>112</v>
      </c>
      <c r="B62" s="284"/>
      <c r="C62" s="268" t="s">
        <v>113</v>
      </c>
      <c r="E62" s="279"/>
      <c r="F62" s="268" t="s">
        <v>160</v>
      </c>
      <c r="G62" s="267" t="s">
        <v>161</v>
      </c>
    </row>
    <row r="65" spans="1:1" x14ac:dyDescent="0.25">
      <c r="A65" s="27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Sat Series One</vt:lpstr>
      <vt:lpstr>Sat Series Two</vt:lpstr>
      <vt:lpstr>Sat Series Three</vt:lpstr>
      <vt:lpstr>Sat Series Overall</vt:lpstr>
      <vt:lpstr>Thursday Series</vt:lpstr>
      <vt:lpstr>Over Prize Winners 2015</vt:lpstr>
      <vt:lpstr>Final Prizes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Frazer</dc:creator>
  <cp:lastModifiedBy>davidr</cp:lastModifiedBy>
  <cp:lastPrinted>2015-11-16T18:05:57Z</cp:lastPrinted>
  <dcterms:created xsi:type="dcterms:W3CDTF">2015-11-14T15:25:46Z</dcterms:created>
  <dcterms:modified xsi:type="dcterms:W3CDTF">2015-11-27T11:15:49Z</dcterms:modified>
</cp:coreProperties>
</file>